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3007\Desktop\☆集落協定\"/>
    </mc:Choice>
  </mc:AlternateContent>
  <xr:revisionPtr revIDLastSave="0" documentId="13_ncr:1_{B6530DD6-5022-4936-BFA4-FD4F31B57377}" xr6:coauthVersionLast="36" xr6:coauthVersionMax="36" xr10:uidLastSave="{00000000-0000-0000-0000-000000000000}"/>
  <bookViews>
    <workbookView xWindow="0" yWindow="0" windowWidth="20490" windowHeight="7605" activeTab="1" xr2:uid="{BEC649AD-6EC9-4840-AE7D-91659A7E2081}"/>
  </bookViews>
  <sheets>
    <sheet name="実績報告　活動状況" sheetId="2" r:id="rId1"/>
    <sheet name="実績報告　活動状況 (記入例)" sheetId="3" r:id="rId2"/>
    <sheet name="実績報告　経費" sheetId="1" r:id="rId3"/>
    <sheet name="実績報告　経費 (2)" sheetId="4" r:id="rId4"/>
  </sheets>
  <externalReferences>
    <externalReference r:id="rId5"/>
    <externalReference r:id="rId6"/>
  </externalReferences>
  <definedNames>
    <definedName name="_0109集落協定の概要等" localSheetId="1">#REF!</definedName>
    <definedName name="_0109集落協定の概要等" localSheetId="3">#REF!</definedName>
    <definedName name="_0109集落協定の概要等">#REF!</definedName>
    <definedName name="_109集落協定の概要等" localSheetId="1">#REF!</definedName>
    <definedName name="_109集落協定の概要等" localSheetId="3">#REF!</definedName>
    <definedName name="_109集落協定の概要等">#REF!</definedName>
    <definedName name="_111集落協定参加者の内訳等" localSheetId="1">[1]ｸｴﾘ403!#REF!</definedName>
    <definedName name="_111集落協定参加者の内訳等" localSheetId="3">[1]ｸｴﾘ403!#REF!</definedName>
    <definedName name="_111集落協定参加者の内訳等">[1]ｸｴﾘ403!#REF!</definedName>
    <definedName name="_xlnm.Print_Area" localSheetId="1">'実績報告　活動状況 (記入例)'!$A$1:$O$60</definedName>
    <definedName name="_xlnm.Print_Area" localSheetId="2">'実績報告　経費'!$A$1:$I$37</definedName>
    <definedName name="都道府県名">[2]市町村名!$A$2:$A$48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11" i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10" i="1"/>
  <c r="H28" i="4" l="1"/>
  <c r="H12" i="4"/>
  <c r="H11" i="4"/>
  <c r="H9" i="4"/>
  <c r="H10" i="4" s="1"/>
  <c r="H36" i="4" l="1"/>
  <c r="H11" i="1"/>
  <c r="H12" i="1"/>
  <c r="H9" i="1"/>
  <c r="H10" i="1" s="1"/>
  <c r="H28" i="1"/>
  <c r="H36" i="1" l="1"/>
  <c r="G4" i="4"/>
  <c r="G5" i="4" s="1"/>
  <c r="G6" i="4" s="1"/>
  <c r="G7" i="4" s="1"/>
  <c r="G8" i="4" s="1"/>
  <c r="G9" i="4" s="1"/>
  <c r="M7" i="3" l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K7" i="3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7" i="2" l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8" i="2" s="1"/>
  <c r="K29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M7" i="2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8" i="2" s="1"/>
  <c r="M29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M69" i="2" s="1"/>
  <c r="M70" i="2" s="1"/>
  <c r="M71" i="2" s="1"/>
  <c r="M72" i="2" s="1"/>
  <c r="M73" i="2" s="1"/>
  <c r="M74" i="2" s="1"/>
  <c r="G4" i="1"/>
  <c r="G5" i="1" s="1"/>
  <c r="G6" i="1" s="1"/>
  <c r="G7" i="1" s="1"/>
  <c r="G8" i="1" s="1"/>
  <c r="G9" i="1" s="1"/>
</calcChain>
</file>

<file path=xl/sharedStrings.xml><?xml version="1.0" encoding="utf-8"?>
<sst xmlns="http://schemas.openxmlformats.org/spreadsheetml/2006/main" count="409" uniqueCount="159">
  <si>
    <t>１　事業内容</t>
    <rPh sb="2" eb="4">
      <t>ジギョウ</t>
    </rPh>
    <rPh sb="4" eb="6">
      <t>ナイヨウ</t>
    </rPh>
    <phoneticPr fontId="3"/>
  </si>
  <si>
    <t>（１）集落の共同取組の実施</t>
    <rPh sb="3" eb="5">
      <t>シュウラク</t>
    </rPh>
    <rPh sb="6" eb="8">
      <t>キョウドウ</t>
    </rPh>
    <rPh sb="8" eb="10">
      <t>トリクミ</t>
    </rPh>
    <rPh sb="11" eb="13">
      <t>ジッシ</t>
    </rPh>
    <phoneticPr fontId="3"/>
  </si>
  <si>
    <t>円</t>
    <rPh sb="0" eb="1">
      <t>エン</t>
    </rPh>
    <phoneticPr fontId="1"/>
  </si>
  <si>
    <t>共同取組活動充当額（円）</t>
    <rPh sb="0" eb="2">
      <t>キョウドウ</t>
    </rPh>
    <rPh sb="2" eb="4">
      <t>トリクミ</t>
    </rPh>
    <rPh sb="4" eb="6">
      <t>カツドウ</t>
    </rPh>
    <rPh sb="6" eb="8">
      <t>ジュウトウ</t>
    </rPh>
    <rPh sb="8" eb="9">
      <t>ガク</t>
    </rPh>
    <rPh sb="10" eb="11">
      <t>エン</t>
    </rPh>
    <phoneticPr fontId="1"/>
  </si>
  <si>
    <t>共同取組活動充当割合（％）</t>
    <rPh sb="0" eb="2">
      <t>キョウドウ</t>
    </rPh>
    <rPh sb="2" eb="4">
      <t>トリクミ</t>
    </rPh>
    <rPh sb="4" eb="6">
      <t>カツドウ</t>
    </rPh>
    <rPh sb="6" eb="8">
      <t>ジュウトウ</t>
    </rPh>
    <rPh sb="8" eb="10">
      <t>ワリアイ</t>
    </rPh>
    <phoneticPr fontId="1"/>
  </si>
  <si>
    <t>％</t>
    <phoneticPr fontId="1"/>
  </si>
  <si>
    <t>個人配分額（円）</t>
    <rPh sb="0" eb="2">
      <t>コジン</t>
    </rPh>
    <rPh sb="2" eb="4">
      <t>ハイブン</t>
    </rPh>
    <rPh sb="4" eb="5">
      <t>ガク</t>
    </rPh>
    <rPh sb="6" eb="7">
      <t>エン</t>
    </rPh>
    <phoneticPr fontId="1"/>
  </si>
  <si>
    <t>交付金の使途</t>
    <rPh sb="0" eb="3">
      <t>コウフキン</t>
    </rPh>
    <rPh sb="4" eb="6">
      <t>シト</t>
    </rPh>
    <phoneticPr fontId="1"/>
  </si>
  <si>
    <t>前年度末積立等残額（円）</t>
    <phoneticPr fontId="1"/>
  </si>
  <si>
    <t>今年度交付額と前年度末積立等残高の計（円）</t>
    <phoneticPr fontId="1"/>
  </si>
  <si>
    <t>個人配分支出総額（円）</t>
    <rPh sb="9" eb="10">
      <t>エン</t>
    </rPh>
    <phoneticPr fontId="1"/>
  </si>
  <si>
    <t>共同取組活動支出総額（円）</t>
    <rPh sb="0" eb="2">
      <t>キョウドウ</t>
    </rPh>
    <rPh sb="2" eb="4">
      <t>トリクミ</t>
    </rPh>
    <rPh sb="4" eb="6">
      <t>カツドウ</t>
    </rPh>
    <rPh sb="6" eb="8">
      <t>シシュツ</t>
    </rPh>
    <rPh sb="8" eb="10">
      <t>ソウガク</t>
    </rPh>
    <rPh sb="11" eb="12">
      <t>エン</t>
    </rPh>
    <phoneticPr fontId="1"/>
  </si>
  <si>
    <t>役員報酬</t>
    <rPh sb="0" eb="2">
      <t>ヤクイン</t>
    </rPh>
    <rPh sb="2" eb="4">
      <t>ホウシュウ</t>
    </rPh>
    <phoneticPr fontId="1"/>
  </si>
  <si>
    <t>研修会等費</t>
    <rPh sb="0" eb="3">
      <t>ケンシュウカイ</t>
    </rPh>
    <rPh sb="3" eb="4">
      <t>トウ</t>
    </rPh>
    <rPh sb="4" eb="5">
      <t>ヒ</t>
    </rPh>
    <phoneticPr fontId="1"/>
  </si>
  <si>
    <t>道・水路管理費</t>
    <rPh sb="0" eb="1">
      <t>ドウ</t>
    </rPh>
    <rPh sb="2" eb="4">
      <t>スイロ</t>
    </rPh>
    <rPh sb="4" eb="7">
      <t>カンリヒ</t>
    </rPh>
    <phoneticPr fontId="1"/>
  </si>
  <si>
    <t>うち道・水路整備費</t>
    <rPh sb="2" eb="3">
      <t>ドウ</t>
    </rPh>
    <rPh sb="4" eb="6">
      <t>スイロ</t>
    </rPh>
    <rPh sb="6" eb="8">
      <t>セイビ</t>
    </rPh>
    <rPh sb="8" eb="9">
      <t>ヒ</t>
    </rPh>
    <phoneticPr fontId="1"/>
  </si>
  <si>
    <t>農地管理費</t>
    <rPh sb="0" eb="2">
      <t>ノウチ</t>
    </rPh>
    <rPh sb="2" eb="5">
      <t>カンリヒ</t>
    </rPh>
    <phoneticPr fontId="1"/>
  </si>
  <si>
    <t>うち農地整備費</t>
    <rPh sb="2" eb="4">
      <t>ノウチ</t>
    </rPh>
    <rPh sb="4" eb="7">
      <t>セイビヒ</t>
    </rPh>
    <phoneticPr fontId="1"/>
  </si>
  <si>
    <t>鳥獣被害防止対策費</t>
    <rPh sb="0" eb="2">
      <t>チョウジュウ</t>
    </rPh>
    <rPh sb="2" eb="4">
      <t>ヒガイ</t>
    </rPh>
    <rPh sb="4" eb="6">
      <t>ボウシ</t>
    </rPh>
    <rPh sb="6" eb="8">
      <t>タイサク</t>
    </rPh>
    <rPh sb="8" eb="9">
      <t>ヒ</t>
    </rPh>
    <phoneticPr fontId="1"/>
  </si>
  <si>
    <t>共同利用機械購入等費</t>
    <rPh sb="0" eb="2">
      <t>キョウドウ</t>
    </rPh>
    <rPh sb="2" eb="4">
      <t>リヨウ</t>
    </rPh>
    <rPh sb="4" eb="6">
      <t>キカイ</t>
    </rPh>
    <rPh sb="6" eb="8">
      <t>コウニュウ</t>
    </rPh>
    <rPh sb="8" eb="9">
      <t>トウ</t>
    </rPh>
    <rPh sb="9" eb="10">
      <t>ヒ</t>
    </rPh>
    <phoneticPr fontId="1"/>
  </si>
  <si>
    <t>共同利用施設整備等費</t>
    <rPh sb="0" eb="2">
      <t>キョウドウ</t>
    </rPh>
    <rPh sb="2" eb="4">
      <t>リヨウ</t>
    </rPh>
    <rPh sb="4" eb="6">
      <t>シセツ</t>
    </rPh>
    <rPh sb="6" eb="8">
      <t>セイビ</t>
    </rPh>
    <rPh sb="8" eb="9">
      <t>トウ</t>
    </rPh>
    <rPh sb="9" eb="10">
      <t>ヒ</t>
    </rPh>
    <phoneticPr fontId="1"/>
  </si>
  <si>
    <t>多面的機能増進活動費</t>
    <rPh sb="0" eb="3">
      <t>タメンテキ</t>
    </rPh>
    <rPh sb="3" eb="5">
      <t>キノウ</t>
    </rPh>
    <rPh sb="5" eb="7">
      <t>ゾウシン</t>
    </rPh>
    <rPh sb="7" eb="9">
      <t>カツドウ</t>
    </rPh>
    <rPh sb="9" eb="10">
      <t>ヒ</t>
    </rPh>
    <phoneticPr fontId="1"/>
  </si>
  <si>
    <t>土地利用調整関係費</t>
    <rPh sb="0" eb="2">
      <t>トチ</t>
    </rPh>
    <rPh sb="2" eb="4">
      <t>リヨウ</t>
    </rPh>
    <rPh sb="4" eb="6">
      <t>チョウセイ</t>
    </rPh>
    <rPh sb="6" eb="8">
      <t>カンケイ</t>
    </rPh>
    <rPh sb="8" eb="9">
      <t>ヒ</t>
    </rPh>
    <phoneticPr fontId="1"/>
  </si>
  <si>
    <t>法人設立関係費</t>
    <rPh sb="0" eb="2">
      <t>ホウジン</t>
    </rPh>
    <rPh sb="2" eb="4">
      <t>セツリツ</t>
    </rPh>
    <rPh sb="4" eb="6">
      <t>カンケイ</t>
    </rPh>
    <rPh sb="6" eb="7">
      <t>ヒ</t>
    </rPh>
    <phoneticPr fontId="1"/>
  </si>
  <si>
    <t>農産物等の販売促進関係費</t>
    <rPh sb="0" eb="3">
      <t>ノウサンブツ</t>
    </rPh>
    <rPh sb="3" eb="4">
      <t>トウ</t>
    </rPh>
    <rPh sb="5" eb="7">
      <t>ハンバイ</t>
    </rPh>
    <rPh sb="7" eb="9">
      <t>ソクシン</t>
    </rPh>
    <rPh sb="9" eb="12">
      <t>カンケイヒ</t>
    </rPh>
    <phoneticPr fontId="1"/>
  </si>
  <si>
    <t>都市住民との交流促進関係費</t>
    <rPh sb="0" eb="2">
      <t>トシ</t>
    </rPh>
    <rPh sb="2" eb="4">
      <t>ジュウミン</t>
    </rPh>
    <rPh sb="6" eb="8">
      <t>コウリュウ</t>
    </rPh>
    <rPh sb="8" eb="10">
      <t>ソクシン</t>
    </rPh>
    <rPh sb="10" eb="13">
      <t>カンケイヒ</t>
    </rPh>
    <phoneticPr fontId="1"/>
  </si>
  <si>
    <t>その他の経費（　　　　　　　　　　　　　　　　　　　）</t>
    <rPh sb="2" eb="3">
      <t>タ</t>
    </rPh>
    <rPh sb="4" eb="6">
      <t>ケイヒ</t>
    </rPh>
    <phoneticPr fontId="1"/>
  </si>
  <si>
    <t>積立</t>
    <rPh sb="0" eb="2">
      <t>ツミタテ</t>
    </rPh>
    <phoneticPr fontId="1"/>
  </si>
  <si>
    <t>積立額</t>
    <rPh sb="0" eb="2">
      <t>ツミタテ</t>
    </rPh>
    <rPh sb="2" eb="3">
      <t>ガク</t>
    </rPh>
    <phoneticPr fontId="1"/>
  </si>
  <si>
    <t>うち機械</t>
    <rPh sb="2" eb="4">
      <t>キカイ</t>
    </rPh>
    <phoneticPr fontId="1"/>
  </si>
  <si>
    <t>うち施設</t>
    <rPh sb="2" eb="4">
      <t>シセツ</t>
    </rPh>
    <phoneticPr fontId="1"/>
  </si>
  <si>
    <t>施設</t>
    <rPh sb="0" eb="2">
      <t>シセツ</t>
    </rPh>
    <phoneticPr fontId="1"/>
  </si>
  <si>
    <t>うち道・水路、農地整備</t>
    <rPh sb="2" eb="3">
      <t>ドウ</t>
    </rPh>
    <rPh sb="4" eb="6">
      <t>スイロ</t>
    </rPh>
    <rPh sb="7" eb="9">
      <t>ノウチ</t>
    </rPh>
    <rPh sb="9" eb="11">
      <t>セイビ</t>
    </rPh>
    <phoneticPr fontId="1"/>
  </si>
  <si>
    <t>道・水路、農地整備</t>
    <rPh sb="0" eb="1">
      <t>ドウ</t>
    </rPh>
    <rPh sb="2" eb="4">
      <t>スイロ</t>
    </rPh>
    <rPh sb="5" eb="7">
      <t>ノウチ</t>
    </rPh>
    <rPh sb="7" eb="9">
      <t>セイビ</t>
    </rPh>
    <phoneticPr fontId="1"/>
  </si>
  <si>
    <t>うち災害</t>
    <rPh sb="2" eb="4">
      <t>サイガイ</t>
    </rPh>
    <phoneticPr fontId="1"/>
  </si>
  <si>
    <t>災害</t>
    <rPh sb="0" eb="2">
      <t>サイガイ</t>
    </rPh>
    <phoneticPr fontId="1"/>
  </si>
  <si>
    <t>うち耕作継続</t>
    <rPh sb="2" eb="4">
      <t>コウサク</t>
    </rPh>
    <rPh sb="4" eb="6">
      <t>ケイゾク</t>
    </rPh>
    <phoneticPr fontId="1"/>
  </si>
  <si>
    <t>耕作継続</t>
    <rPh sb="0" eb="2">
      <t>コウサク</t>
    </rPh>
    <rPh sb="2" eb="4">
      <t>ケイゾク</t>
    </rPh>
    <phoneticPr fontId="1"/>
  </si>
  <si>
    <t>うちイベント</t>
    <phoneticPr fontId="1"/>
  </si>
  <si>
    <t>イベント</t>
    <phoneticPr fontId="1"/>
  </si>
  <si>
    <t>その他</t>
    <rPh sb="2" eb="3">
      <t>タ</t>
    </rPh>
    <phoneticPr fontId="1"/>
  </si>
  <si>
    <t>繰越</t>
    <rPh sb="0" eb="2">
      <t>クリコシ</t>
    </rPh>
    <phoneticPr fontId="1"/>
  </si>
  <si>
    <t>繰越額</t>
    <rPh sb="0" eb="2">
      <t>クリコシ</t>
    </rPh>
    <rPh sb="2" eb="3">
      <t>ガク</t>
    </rPh>
    <phoneticPr fontId="1"/>
  </si>
  <si>
    <t>繰越の内容</t>
    <phoneticPr fontId="1"/>
  </si>
  <si>
    <t>文字</t>
    <rPh sb="0" eb="2">
      <t>モジ</t>
    </rPh>
    <phoneticPr fontId="1"/>
  </si>
  <si>
    <t>その他の内容</t>
    <phoneticPr fontId="1"/>
  </si>
  <si>
    <t>〇または空欄</t>
    <rPh sb="4" eb="6">
      <t>クウラン</t>
    </rPh>
    <phoneticPr fontId="1"/>
  </si>
  <si>
    <t>⑩　その他</t>
  </si>
  <si>
    <t>⑨　共同で支え合う集団的かつ持続的な体制整備</t>
  </si>
  <si>
    <t>⑧　消費・出資の呼び込み</t>
  </si>
  <si>
    <t>⑦　地場産農産物等の加工・販売</t>
  </si>
  <si>
    <t>⑥　新規就農者等による農業生産</t>
  </si>
  <si>
    <t>⑤　担い手への農作業の委託</t>
  </si>
  <si>
    <t>④　担い手への農地集積</t>
  </si>
  <si>
    <t>③　農業生産条件の強化</t>
  </si>
  <si>
    <t>②　高付加価値型農業</t>
  </si>
  <si>
    <t>①　機械・農作業の共同化等営農組織の育成</t>
  </si>
  <si>
    <t>２．将来像を実現するための目標と活動計画</t>
    <rPh sb="2" eb="5">
      <t>ショウライゾウ</t>
    </rPh>
    <rPh sb="6" eb="8">
      <t>ジツゲン</t>
    </rPh>
    <rPh sb="13" eb="15">
      <t>モクヒョウ</t>
    </rPh>
    <rPh sb="16" eb="18">
      <t>カツドウ</t>
    </rPh>
    <rPh sb="18" eb="20">
      <t>ケイカク</t>
    </rPh>
    <phoneticPr fontId="1"/>
  </si>
  <si>
    <t>入力不要</t>
    <rPh sb="0" eb="2">
      <t>ニュウリョク</t>
    </rPh>
    <rPh sb="2" eb="4">
      <t>フヨウ</t>
    </rPh>
    <phoneticPr fontId="1"/>
  </si>
  <si>
    <t>活動方策のチェック</t>
  </si>
  <si>
    <t>その他の内容</t>
  </si>
  <si>
    <t>④　その他</t>
  </si>
  <si>
    <t>④</t>
    <phoneticPr fontId="1"/>
  </si>
  <si>
    <t>③　協定参加者それぞれが、作物生産、加工・直売等様々な工夫により再生可能な所得を確保</t>
  </si>
  <si>
    <t>③</t>
    <phoneticPr fontId="1"/>
  </si>
  <si>
    <t>②　協定の担い手となる新たな人材の育成・確保</t>
  </si>
  <si>
    <t>②</t>
    <phoneticPr fontId="1"/>
  </si>
  <si>
    <t>①　将来にわたり農業生産活動等が可能となる集落内の実施体制構築</t>
  </si>
  <si>
    <t>①</t>
    <phoneticPr fontId="1"/>
  </si>
  <si>
    <t>１．目指すべき将来像</t>
    <rPh sb="2" eb="4">
      <t>メザ</t>
    </rPh>
    <rPh sb="7" eb="10">
      <t>ショウライゾウ</t>
    </rPh>
    <phoneticPr fontId="1"/>
  </si>
  <si>
    <t>目指すべき将来像のチェック</t>
  </si>
  <si>
    <t>第４
集落マスタープラン</t>
    <rPh sb="0" eb="1">
      <t>ダイ</t>
    </rPh>
    <rPh sb="3" eb="5">
      <t>シュウラク</t>
    </rPh>
    <phoneticPr fontId="1"/>
  </si>
  <si>
    <t>⑮　その他活動（　　　　　　　　　　　　　　　　　　　　　）</t>
    <phoneticPr fontId="1"/>
  </si>
  <si>
    <t>⑩</t>
    <phoneticPr fontId="1"/>
  </si>
  <si>
    <t>⑭　緑肥作物の作付け</t>
    <rPh sb="2" eb="4">
      <t>リョクヒ</t>
    </rPh>
    <rPh sb="4" eb="6">
      <t>サクモツ</t>
    </rPh>
    <rPh sb="7" eb="9">
      <t>サクツ</t>
    </rPh>
    <phoneticPr fontId="1"/>
  </si>
  <si>
    <t>⑨</t>
    <phoneticPr fontId="1"/>
  </si>
  <si>
    <t>⑬　輪作の徹底</t>
    <rPh sb="2" eb="4">
      <t>リンサク</t>
    </rPh>
    <rPh sb="5" eb="7">
      <t>テッテイ</t>
    </rPh>
    <phoneticPr fontId="1"/>
  </si>
  <si>
    <t>⑫　合鴨・鯉の利用</t>
    <rPh sb="2" eb="4">
      <t>アイガモ</t>
    </rPh>
    <rPh sb="5" eb="6">
      <t>コイ</t>
    </rPh>
    <rPh sb="7" eb="9">
      <t>リヨウ</t>
    </rPh>
    <phoneticPr fontId="1"/>
  </si>
  <si>
    <t>⑪　拮抗作物の利用</t>
    <rPh sb="2" eb="4">
      <t>キッコウ</t>
    </rPh>
    <rPh sb="4" eb="6">
      <t>サクモツ</t>
    </rPh>
    <rPh sb="7" eb="9">
      <t>リヨウ</t>
    </rPh>
    <phoneticPr fontId="1"/>
  </si>
  <si>
    <t>⑩　堆きゅう肥の施肥</t>
    <rPh sb="2" eb="3">
      <t>タイ</t>
    </rPh>
    <rPh sb="6" eb="7">
      <t>ヒ</t>
    </rPh>
    <rPh sb="8" eb="10">
      <t>セヒ</t>
    </rPh>
    <phoneticPr fontId="1"/>
  </si>
  <si>
    <t>⑨　粗放的畜産</t>
    <rPh sb="2" eb="5">
      <t>ソホウテキ</t>
    </rPh>
    <rPh sb="5" eb="7">
      <t>チクサン</t>
    </rPh>
    <phoneticPr fontId="1"/>
  </si>
  <si>
    <t>⑧</t>
    <phoneticPr fontId="1"/>
  </si>
  <si>
    <t>⑧　鳥類の餌場の確保</t>
    <rPh sb="2" eb="4">
      <t>チョウルイ</t>
    </rPh>
    <rPh sb="5" eb="7">
      <t>エサバ</t>
    </rPh>
    <rPh sb="8" eb="10">
      <t>カクホ</t>
    </rPh>
    <phoneticPr fontId="1"/>
  </si>
  <si>
    <t>⑦</t>
    <phoneticPr fontId="1"/>
  </si>
  <si>
    <t>⑦　魚類・昆虫類の保護</t>
    <rPh sb="2" eb="4">
      <t>ギョルイ</t>
    </rPh>
    <rPh sb="5" eb="8">
      <t>コンチュウルイ</t>
    </rPh>
    <rPh sb="9" eb="11">
      <t>ホゴ</t>
    </rPh>
    <phoneticPr fontId="1"/>
  </si>
  <si>
    <t>⑥</t>
    <phoneticPr fontId="1"/>
  </si>
  <si>
    <t>⑥　景観作物の作付け</t>
    <rPh sb="2" eb="4">
      <t>ケイカン</t>
    </rPh>
    <rPh sb="4" eb="6">
      <t>サクモツ</t>
    </rPh>
    <rPh sb="7" eb="9">
      <t>サクツ</t>
    </rPh>
    <phoneticPr fontId="1"/>
  </si>
  <si>
    <t>整数</t>
    <rPh sb="0" eb="2">
      <t>セイスウ</t>
    </rPh>
    <phoneticPr fontId="1"/>
  </si>
  <si>
    <t>体験民宿の利用者数</t>
    <rPh sb="0" eb="2">
      <t>タイケン</t>
    </rPh>
    <rPh sb="2" eb="4">
      <t>ミンシュク</t>
    </rPh>
    <rPh sb="5" eb="7">
      <t>リヨウ</t>
    </rPh>
    <rPh sb="7" eb="8">
      <t>シャ</t>
    </rPh>
    <rPh sb="8" eb="9">
      <t>スウ</t>
    </rPh>
    <phoneticPr fontId="1"/>
  </si>
  <si>
    <t>体験民宿の施設数</t>
    <rPh sb="0" eb="2">
      <t>タイケン</t>
    </rPh>
    <rPh sb="2" eb="4">
      <t>ミンシュク</t>
    </rPh>
    <rPh sb="5" eb="8">
      <t>シセツスウ</t>
    </rPh>
    <phoneticPr fontId="1"/>
  </si>
  <si>
    <t>⑤　体験民宿（グリーン・ツーリズム）</t>
    <rPh sb="2" eb="4">
      <t>タイケン</t>
    </rPh>
    <rPh sb="4" eb="5">
      <t>ミン</t>
    </rPh>
    <rPh sb="5" eb="6">
      <t>ヤド</t>
    </rPh>
    <phoneticPr fontId="1"/>
  </si>
  <si>
    <t>市民農園等の利用者数</t>
    <rPh sb="0" eb="2">
      <t>シミン</t>
    </rPh>
    <rPh sb="2" eb="5">
      <t>ノウエントウ</t>
    </rPh>
    <rPh sb="6" eb="9">
      <t>リヨウシャ</t>
    </rPh>
    <rPh sb="9" eb="10">
      <t>スウ</t>
    </rPh>
    <phoneticPr fontId="1"/>
  </si>
  <si>
    <t>市民農園等の面積</t>
    <rPh sb="0" eb="2">
      <t>シミン</t>
    </rPh>
    <rPh sb="2" eb="5">
      <t>ノウエントウ</t>
    </rPh>
    <rPh sb="6" eb="8">
      <t>メンセキ</t>
    </rPh>
    <phoneticPr fontId="1"/>
  </si>
  <si>
    <t>④　市民農園等の開設・運営</t>
    <rPh sb="2" eb="4">
      <t>シミン</t>
    </rPh>
    <rPh sb="4" eb="6">
      <t>ノウエン</t>
    </rPh>
    <rPh sb="6" eb="7">
      <t>トウ</t>
    </rPh>
    <rPh sb="8" eb="10">
      <t>カイセツ</t>
    </rPh>
    <rPh sb="11" eb="13">
      <t>ウンエイ</t>
    </rPh>
    <phoneticPr fontId="1"/>
  </si>
  <si>
    <t>棚田オーナーの数</t>
    <rPh sb="0" eb="2">
      <t>タナダ</t>
    </rPh>
    <rPh sb="7" eb="8">
      <t>カズ</t>
    </rPh>
    <phoneticPr fontId="1"/>
  </si>
  <si>
    <t>棚田オーナー制度対象面積</t>
    <rPh sb="0" eb="2">
      <t>タナダ</t>
    </rPh>
    <rPh sb="6" eb="8">
      <t>セイド</t>
    </rPh>
    <rPh sb="8" eb="10">
      <t>タイショウ</t>
    </rPh>
    <rPh sb="10" eb="12">
      <t>メンセキ</t>
    </rPh>
    <phoneticPr fontId="1"/>
  </si>
  <si>
    <t>③　棚田オーナー制度</t>
    <rPh sb="2" eb="4">
      <t>タナダ</t>
    </rPh>
    <rPh sb="8" eb="10">
      <t>セイド</t>
    </rPh>
    <phoneticPr fontId="1"/>
  </si>
  <si>
    <t>②　土壌流亡に配慮した営農</t>
    <rPh sb="2" eb="4">
      <t>ドジョウ</t>
    </rPh>
    <rPh sb="4" eb="5">
      <t>リュウ</t>
    </rPh>
    <rPh sb="5" eb="6">
      <t>ボウ</t>
    </rPh>
    <rPh sb="7" eb="9">
      <t>ハイリョ</t>
    </rPh>
    <rPh sb="11" eb="13">
      <t>エイノウ</t>
    </rPh>
    <phoneticPr fontId="1"/>
  </si>
  <si>
    <t>下草刈の面積</t>
    <rPh sb="0" eb="1">
      <t>シタ</t>
    </rPh>
    <rPh sb="1" eb="3">
      <t>クサカリ</t>
    </rPh>
    <rPh sb="4" eb="6">
      <t>メンセキ</t>
    </rPh>
    <phoneticPr fontId="1"/>
  </si>
  <si>
    <t>①　周辺林地の下草刈</t>
    <rPh sb="2" eb="4">
      <t>シュウヘン</t>
    </rPh>
    <rPh sb="4" eb="5">
      <t>ハヤシ</t>
    </rPh>
    <rPh sb="5" eb="6">
      <t>チ</t>
    </rPh>
    <rPh sb="7" eb="8">
      <t>シタ</t>
    </rPh>
    <rPh sb="8" eb="10">
      <t>クサカリ</t>
    </rPh>
    <phoneticPr fontId="1"/>
  </si>
  <si>
    <t>適正な多面的機能の維持・増進活動（項目数）</t>
    <phoneticPr fontId="1"/>
  </si>
  <si>
    <t>３
多面的機能を増進する活動として１項目以上選択し実施する。</t>
    <rPh sb="2" eb="5">
      <t>タメンテキ</t>
    </rPh>
    <rPh sb="5" eb="7">
      <t>キノウ</t>
    </rPh>
    <rPh sb="8" eb="10">
      <t>ゾウシン</t>
    </rPh>
    <rPh sb="12" eb="14">
      <t>カツドウ</t>
    </rPh>
    <rPh sb="18" eb="20">
      <t>コウモク</t>
    </rPh>
    <rPh sb="20" eb="22">
      <t>イジョウ</t>
    </rPh>
    <rPh sb="22" eb="24">
      <t>センタク</t>
    </rPh>
    <rPh sb="25" eb="27">
      <t>ジッシ</t>
    </rPh>
    <phoneticPr fontId="1"/>
  </si>
  <si>
    <t>③　その他の施設（　　　　　　　　　　　　　　　　　　）の管理</t>
    <rPh sb="4" eb="5">
      <t>タ</t>
    </rPh>
    <rPh sb="6" eb="8">
      <t>シセツ</t>
    </rPh>
    <rPh sb="29" eb="31">
      <t>カンリ</t>
    </rPh>
    <phoneticPr fontId="1"/>
  </si>
  <si>
    <t>その他（　　　　　　　　　　　　　　　　　　　）</t>
    <rPh sb="2" eb="3">
      <t>タ</t>
    </rPh>
    <phoneticPr fontId="1"/>
  </si>
  <si>
    <t>草刈りの実施</t>
    <rPh sb="0" eb="2">
      <t>クサカ</t>
    </rPh>
    <rPh sb="4" eb="6">
      <t>ジッシ</t>
    </rPh>
    <phoneticPr fontId="1"/>
  </si>
  <si>
    <t>清掃の実施</t>
    <rPh sb="0" eb="2">
      <t>セイソウ</t>
    </rPh>
    <rPh sb="3" eb="5">
      <t>ジッシ</t>
    </rPh>
    <phoneticPr fontId="1"/>
  </si>
  <si>
    <t>農道の延長(m)</t>
    <rPh sb="0" eb="2">
      <t>ノウドウ</t>
    </rPh>
    <rPh sb="3" eb="5">
      <t>エンチョウ</t>
    </rPh>
    <phoneticPr fontId="1"/>
  </si>
  <si>
    <t>②　農道の管理</t>
    <rPh sb="2" eb="4">
      <t>ノウドウ</t>
    </rPh>
    <rPh sb="5" eb="7">
      <t>カンリ</t>
    </rPh>
    <phoneticPr fontId="1"/>
  </si>
  <si>
    <t>水路の延長(m)</t>
    <rPh sb="0" eb="2">
      <t>スイロ</t>
    </rPh>
    <rPh sb="3" eb="5">
      <t>エンチョウ</t>
    </rPh>
    <phoneticPr fontId="1"/>
  </si>
  <si>
    <t>①　水路の管理　</t>
    <rPh sb="2" eb="4">
      <t>スイロ</t>
    </rPh>
    <rPh sb="5" eb="7">
      <t>カンリ</t>
    </rPh>
    <phoneticPr fontId="1"/>
  </si>
  <si>
    <t>適正な道・水路等の管理活動（項目数）</t>
  </si>
  <si>
    <t>２　水路、農道等の管理方法</t>
    <rPh sb="11" eb="13">
      <t>ホウホウ</t>
    </rPh>
    <phoneticPr fontId="1"/>
  </si>
  <si>
    <t>⑭　その他（　　　　　　　　　　　　　　　　　　　　　　　）</t>
    <rPh sb="4" eb="5">
      <t>タ</t>
    </rPh>
    <phoneticPr fontId="1"/>
  </si>
  <si>
    <t>⑩</t>
  </si>
  <si>
    <t>⑬　地目変換</t>
    <rPh sb="2" eb="4">
      <t>チモク</t>
    </rPh>
    <rPh sb="4" eb="6">
      <t>ヘンカン</t>
    </rPh>
    <phoneticPr fontId="1"/>
  </si>
  <si>
    <t>⑫　自然災害を受けている農用地の復旧</t>
    <rPh sb="2" eb="4">
      <t>シゼン</t>
    </rPh>
    <rPh sb="4" eb="6">
      <t>サイガイ</t>
    </rPh>
    <rPh sb="7" eb="8">
      <t>ウ</t>
    </rPh>
    <rPh sb="12" eb="15">
      <t>ノウヨウチ</t>
    </rPh>
    <rPh sb="16" eb="18">
      <t>フッキュウ</t>
    </rPh>
    <phoneticPr fontId="1"/>
  </si>
  <si>
    <t>⑪　土地改良事業</t>
    <rPh sb="2" eb="4">
      <t>トチ</t>
    </rPh>
    <rPh sb="4" eb="6">
      <t>カイリョウ</t>
    </rPh>
    <rPh sb="6" eb="8">
      <t>ジギョウ</t>
    </rPh>
    <phoneticPr fontId="1"/>
  </si>
  <si>
    <t>⑩　地場農産物の加工・販売</t>
    <rPh sb="2" eb="4">
      <t>ジバ</t>
    </rPh>
    <rPh sb="4" eb="7">
      <t>ノウサンブツ</t>
    </rPh>
    <rPh sb="8" eb="10">
      <t>カコウ</t>
    </rPh>
    <rPh sb="11" eb="13">
      <t>ハンバイ</t>
    </rPh>
    <phoneticPr fontId="1"/>
  </si>
  <si>
    <t>⑨</t>
  </si>
  <si>
    <t>⑨　担い手の確保</t>
    <rPh sb="2" eb="3">
      <t>ニナ</t>
    </rPh>
    <rPh sb="4" eb="5">
      <t>テ</t>
    </rPh>
    <rPh sb="6" eb="8">
      <t>カクホ</t>
    </rPh>
    <phoneticPr fontId="1"/>
  </si>
  <si>
    <t>⑧</t>
  </si>
  <si>
    <t>⑧　簡易な基盤整備</t>
    <rPh sb="2" eb="4">
      <t>カンイ</t>
    </rPh>
    <rPh sb="5" eb="7">
      <t>キバン</t>
    </rPh>
    <rPh sb="7" eb="9">
      <t>セイビ</t>
    </rPh>
    <phoneticPr fontId="1"/>
  </si>
  <si>
    <t>⑦</t>
  </si>
  <si>
    <t>⑦　限界的農地の林地化</t>
    <rPh sb="2" eb="5">
      <t>ゲンカイテキ</t>
    </rPh>
    <rPh sb="5" eb="7">
      <t>ノウチ</t>
    </rPh>
    <rPh sb="8" eb="10">
      <t>リンチ</t>
    </rPh>
    <rPh sb="10" eb="11">
      <t>カ</t>
    </rPh>
    <phoneticPr fontId="1"/>
  </si>
  <si>
    <t>⑥</t>
  </si>
  <si>
    <t>⑥　柵、ネットの設置等鳥獣被害防止</t>
    <rPh sb="2" eb="3">
      <t>サク</t>
    </rPh>
    <rPh sb="8" eb="10">
      <t>セッチ</t>
    </rPh>
    <rPh sb="10" eb="11">
      <t>トウ</t>
    </rPh>
    <rPh sb="11" eb="13">
      <t>チョウジュウ</t>
    </rPh>
    <rPh sb="13" eb="15">
      <t>ヒガイ</t>
    </rPh>
    <rPh sb="15" eb="17">
      <t>ボウシ</t>
    </rPh>
    <phoneticPr fontId="1"/>
  </si>
  <si>
    <t>⑤</t>
  </si>
  <si>
    <t>⑤　農地の法面管理</t>
    <rPh sb="2" eb="4">
      <t>ノウチ</t>
    </rPh>
    <rPh sb="5" eb="6">
      <t>ノリ</t>
    </rPh>
    <rPh sb="6" eb="7">
      <t>メン</t>
    </rPh>
    <rPh sb="7" eb="9">
      <t>カンリ</t>
    </rPh>
    <phoneticPr fontId="1"/>
  </si>
  <si>
    <t>④</t>
  </si>
  <si>
    <t>④　既荒廃農用地の保全管理　</t>
    <rPh sb="2" eb="3">
      <t>キ</t>
    </rPh>
    <rPh sb="3" eb="5">
      <t>コウハイ</t>
    </rPh>
    <rPh sb="5" eb="8">
      <t>ノウヨウチ</t>
    </rPh>
    <rPh sb="9" eb="11">
      <t>ホゼン</t>
    </rPh>
    <rPh sb="11" eb="13">
      <t>カンリ</t>
    </rPh>
    <phoneticPr fontId="1"/>
  </si>
  <si>
    <t>③　既荒廃農用地の林地化</t>
    <rPh sb="2" eb="3">
      <t>キ</t>
    </rPh>
    <rPh sb="3" eb="5">
      <t>コウハイ</t>
    </rPh>
    <rPh sb="5" eb="8">
      <t>ノウヨウチ</t>
    </rPh>
    <rPh sb="9" eb="11">
      <t>リンチ</t>
    </rPh>
    <rPh sb="11" eb="12">
      <t>カ</t>
    </rPh>
    <phoneticPr fontId="1"/>
  </si>
  <si>
    <t>②　既荒廃農用地の復旧</t>
    <rPh sb="2" eb="3">
      <t>キ</t>
    </rPh>
    <rPh sb="3" eb="5">
      <t>コウハイ</t>
    </rPh>
    <rPh sb="5" eb="8">
      <t>ノウヨウチ</t>
    </rPh>
    <rPh sb="9" eb="11">
      <t>フッキュウ</t>
    </rPh>
    <phoneticPr fontId="1"/>
  </si>
  <si>
    <t>①　賃借権設定・農作業の委託</t>
    <rPh sb="2" eb="4">
      <t>チンシャク</t>
    </rPh>
    <rPh sb="4" eb="5">
      <t>ケン</t>
    </rPh>
    <rPh sb="5" eb="7">
      <t>セッテイ</t>
    </rPh>
    <rPh sb="8" eb="11">
      <t>ノウサギョウ</t>
    </rPh>
    <rPh sb="12" eb="14">
      <t>イタク</t>
    </rPh>
    <phoneticPr fontId="1"/>
  </si>
  <si>
    <t>多面的機能支払交付金と同一施設</t>
    <rPh sb="0" eb="3">
      <t>タメンテキ</t>
    </rPh>
    <rPh sb="3" eb="5">
      <t>キノウ</t>
    </rPh>
    <rPh sb="5" eb="7">
      <t>シハライ</t>
    </rPh>
    <rPh sb="7" eb="10">
      <t>コウフキン</t>
    </rPh>
    <rPh sb="11" eb="13">
      <t>ドウイツ</t>
    </rPh>
    <rPh sb="13" eb="15">
      <t>シセツ</t>
    </rPh>
    <phoneticPr fontId="1"/>
  </si>
  <si>
    <t>適正な耕作放棄の防止等の活動（項目数）</t>
    <rPh sb="0" eb="2">
      <t>テキセイ</t>
    </rPh>
    <rPh sb="3" eb="5">
      <t>コウサク</t>
    </rPh>
    <rPh sb="5" eb="7">
      <t>ホウキ</t>
    </rPh>
    <rPh sb="8" eb="10">
      <t>ボウシ</t>
    </rPh>
    <rPh sb="10" eb="11">
      <t>トウ</t>
    </rPh>
    <rPh sb="12" eb="14">
      <t>カツドウ</t>
    </rPh>
    <rPh sb="15" eb="18">
      <t>コウモクスウ</t>
    </rPh>
    <phoneticPr fontId="1"/>
  </si>
  <si>
    <t>１．農用地に関する事項</t>
    <rPh sb="2" eb="5">
      <t>ノウヨウチ</t>
    </rPh>
    <rPh sb="6" eb="7">
      <t>カン</t>
    </rPh>
    <rPh sb="9" eb="11">
      <t>ジコウ</t>
    </rPh>
    <phoneticPr fontId="1"/>
  </si>
  <si>
    <t>第５
農業生産活動等として取り組むべき事項</t>
    <rPh sb="0" eb="1">
      <t>ダイ</t>
    </rPh>
    <rPh sb="3" eb="5">
      <t>ノウギョウ</t>
    </rPh>
    <rPh sb="5" eb="7">
      <t>セイサン</t>
    </rPh>
    <rPh sb="7" eb="9">
      <t>カツドウ</t>
    </rPh>
    <rPh sb="9" eb="10">
      <t>ナド</t>
    </rPh>
    <rPh sb="13" eb="14">
      <t>ト</t>
    </rPh>
    <rPh sb="15" eb="16">
      <t>ク</t>
    </rPh>
    <rPh sb="19" eb="21">
      <t>ジコウ</t>
    </rPh>
    <phoneticPr fontId="1"/>
  </si>
  <si>
    <t>実施</t>
    <rPh sb="0" eb="2">
      <t>ジッシ</t>
    </rPh>
    <phoneticPr fontId="1"/>
  </si>
  <si>
    <t>計画</t>
    <rPh sb="0" eb="2">
      <t>ケイカク</t>
    </rPh>
    <phoneticPr fontId="1"/>
  </si>
  <si>
    <t>項目名</t>
    <rPh sb="0" eb="2">
      <t>コウモク</t>
    </rPh>
    <rPh sb="2" eb="3">
      <t>メイ</t>
    </rPh>
    <phoneticPr fontId="1"/>
  </si>
  <si>
    <t>実施状況　　（DS　様式　２-⑥）</t>
    <rPh sb="0" eb="2">
      <t>ジッシ</t>
    </rPh>
    <rPh sb="2" eb="4">
      <t>ジョウキョウ</t>
    </rPh>
    <rPh sb="10" eb="12">
      <t>ヨウシキ</t>
    </rPh>
    <phoneticPr fontId="1"/>
  </si>
  <si>
    <t>（２）経費の内訳</t>
    <rPh sb="3" eb="5">
      <t>ケイヒ</t>
    </rPh>
    <rPh sb="6" eb="8">
      <t>ウチワケ</t>
    </rPh>
    <phoneticPr fontId="1"/>
  </si>
  <si>
    <t>〇</t>
    <phoneticPr fontId="1"/>
  </si>
  <si>
    <t>記入例</t>
    <rPh sb="0" eb="2">
      <t>キニュウ</t>
    </rPh>
    <rPh sb="2" eb="3">
      <t>レイ</t>
    </rPh>
    <phoneticPr fontId="1"/>
  </si>
  <si>
    <t>６枚目</t>
    <rPh sb="1" eb="3">
      <t>マイメ</t>
    </rPh>
    <phoneticPr fontId="1"/>
  </si>
  <si>
    <t>←</t>
    <phoneticPr fontId="1"/>
  </si>
  <si>
    <t>１　事業内容報告書</t>
    <rPh sb="2" eb="4">
      <t>ジギョウ</t>
    </rPh>
    <rPh sb="4" eb="6">
      <t>ナイヨウ</t>
    </rPh>
    <rPh sb="6" eb="9">
      <t>ホウコクショ</t>
    </rPh>
    <phoneticPr fontId="3"/>
  </si>
  <si>
    <t>計画書　２号事業様式</t>
    <rPh sb="0" eb="3">
      <t>ケイカクショ</t>
    </rPh>
    <rPh sb="5" eb="6">
      <t>ゴウ</t>
    </rPh>
    <rPh sb="6" eb="8">
      <t>ジギョウ</t>
    </rPh>
    <rPh sb="8" eb="10">
      <t>ヨウシキ</t>
    </rPh>
    <phoneticPr fontId="1"/>
  </si>
  <si>
    <t>計画</t>
    <rPh sb="0" eb="2">
      <t>ケイカク</t>
    </rPh>
    <phoneticPr fontId="1"/>
  </si>
  <si>
    <t>繰越額をいつ、どのように使う予定なのか記入して下さい。</t>
    <rPh sb="0" eb="2">
      <t>クリコシ</t>
    </rPh>
    <rPh sb="2" eb="3">
      <t>ガク</t>
    </rPh>
    <rPh sb="12" eb="13">
      <t>ツカ</t>
    </rPh>
    <rPh sb="14" eb="16">
      <t>ヨテイ</t>
    </rPh>
    <rPh sb="19" eb="21">
      <t>キニュウ</t>
    </rPh>
    <rPh sb="23" eb="24">
      <t>クダ</t>
    </rPh>
    <phoneticPr fontId="1"/>
  </si>
  <si>
    <t>積立額（合計）</t>
    <rPh sb="0" eb="2">
      <t>ツミタテ</t>
    </rPh>
    <rPh sb="2" eb="3">
      <t>ガク</t>
    </rPh>
    <rPh sb="4" eb="6">
      <t>ゴウケイ</t>
    </rPh>
    <phoneticPr fontId="1"/>
  </si>
  <si>
    <t>その他</t>
    <rPh sb="2" eb="3">
      <t>タ</t>
    </rPh>
    <phoneticPr fontId="1"/>
  </si>
  <si>
    <t>利息</t>
    <rPh sb="0" eb="2">
      <t>リソク</t>
    </rPh>
    <phoneticPr fontId="1"/>
  </si>
  <si>
    <t>円</t>
    <rPh sb="0" eb="1">
      <t>エン</t>
    </rPh>
    <phoneticPr fontId="1"/>
  </si>
  <si>
    <t>交付金額（円）</t>
    <rPh sb="0" eb="3">
      <t>コウフキン</t>
    </rPh>
    <rPh sb="3" eb="4">
      <t>ガク</t>
    </rPh>
    <rPh sb="5" eb="6">
      <t>エン</t>
    </rPh>
    <phoneticPr fontId="1"/>
  </si>
  <si>
    <t>今年度交付額と前年度末積立等残高の計（円）</t>
    <rPh sb="17" eb="18">
      <t>ケイ</t>
    </rPh>
    <phoneticPr fontId="1"/>
  </si>
  <si>
    <t>［257］+利息</t>
    <rPh sb="6" eb="8">
      <t>リソク</t>
    </rPh>
    <phoneticPr fontId="1"/>
  </si>
  <si>
    <r>
      <t>交付金額(円)　</t>
    </r>
    <r>
      <rPr>
        <b/>
        <sz val="9"/>
        <rFont val="ＭＳ Ｐゴシック"/>
        <family val="3"/>
        <charset val="128"/>
      </rPr>
      <t>※利息は含めず、交付された額を記入してください。</t>
    </r>
    <rPh sb="0" eb="3">
      <t>コウフキン</t>
    </rPh>
    <rPh sb="3" eb="4">
      <t>ガク</t>
    </rPh>
    <rPh sb="5" eb="6">
      <t>エン</t>
    </rPh>
    <rPh sb="9" eb="11">
      <t>リソク</t>
    </rPh>
    <rPh sb="12" eb="13">
      <t>フク</t>
    </rPh>
    <rPh sb="16" eb="18">
      <t>コウフ</t>
    </rPh>
    <rPh sb="21" eb="22">
      <t>ガク</t>
    </rPh>
    <rPh sb="23" eb="25">
      <t>キニュウ</t>
    </rPh>
    <phoneticPr fontId="1"/>
  </si>
  <si>
    <t>役員報酬［261］からその他の経費［254］までを足し算すると、［260] の金額となります。</t>
    <rPh sb="0" eb="2">
      <t>ヤクイン</t>
    </rPh>
    <rPh sb="2" eb="4">
      <t>ホウシュウ</t>
    </rPh>
    <rPh sb="13" eb="14">
      <t>タ</t>
    </rPh>
    <rPh sb="15" eb="17">
      <t>ケイヒ</t>
    </rPh>
    <rPh sb="25" eb="26">
      <t>タ</t>
    </rPh>
    <rPh sb="27" eb="28">
      <t>ザン</t>
    </rPh>
    <rPh sb="39" eb="41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</si>
</sst>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[&quot;0&quot;]&quot;"/>
    <numFmt numFmtId="177" formatCode="00&quot;・&quot;"/>
    <numFmt numFmtId="178" formatCode="#,##0_ "/>
    <numFmt numFmtId="179" formatCode="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176" fontId="0" fillId="0" borderId="18" xfId="0" applyNumberForma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5" fillId="0" borderId="6" xfId="0" applyFont="1" applyBorder="1" applyAlignment="1">
      <alignment vertical="top" wrapText="1"/>
    </xf>
    <xf numFmtId="0" fontId="5" fillId="0" borderId="11" xfId="0" applyFont="1" applyBorder="1" applyAlignment="1">
      <alignment horizontal="left" vertical="top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3" borderId="3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top" wrapText="1"/>
    </xf>
    <xf numFmtId="0" fontId="5" fillId="2" borderId="3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177" fontId="7" fillId="2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left" vertical="center" wrapText="1"/>
    </xf>
    <xf numFmtId="176" fontId="0" fillId="0" borderId="8" xfId="0" applyNumberForma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5" fillId="0" borderId="11" xfId="0" applyFont="1" applyFill="1" applyBorder="1" applyAlignment="1">
      <alignment horizontal="left" vertical="center" wrapText="1" indent="2"/>
    </xf>
    <xf numFmtId="0" fontId="8" fillId="0" borderId="0" xfId="0" applyFont="1">
      <alignment vertical="center"/>
    </xf>
    <xf numFmtId="0" fontId="10" fillId="0" borderId="1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>
      <alignment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178" fontId="0" fillId="0" borderId="4" xfId="0" applyNumberFormat="1" applyFont="1" applyFill="1" applyBorder="1" applyAlignment="1">
      <alignment horizontal="right" vertical="center" wrapText="1"/>
    </xf>
    <xf numFmtId="176" fontId="0" fillId="0" borderId="5" xfId="0" applyNumberFormat="1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horizontal="right" vertical="center" wrapText="1"/>
    </xf>
    <xf numFmtId="178" fontId="0" fillId="4" borderId="4" xfId="0" applyNumberFormat="1" applyFont="1" applyFill="1" applyBorder="1" applyAlignment="1">
      <alignment horizontal="right" vertical="center" wrapText="1"/>
    </xf>
    <xf numFmtId="49" fontId="0" fillId="0" borderId="0" xfId="0" applyNumberFormat="1" applyFont="1">
      <alignment vertical="center"/>
    </xf>
    <xf numFmtId="176" fontId="0" fillId="0" borderId="8" xfId="0" applyNumberFormat="1" applyFont="1" applyFill="1" applyBorder="1" applyAlignment="1">
      <alignment horizontal="left" vertical="center" wrapText="1"/>
    </xf>
    <xf numFmtId="176" fontId="0" fillId="0" borderId="18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8" fillId="0" borderId="13" xfId="0" applyFont="1" applyBorder="1" applyAlignment="1">
      <alignment vertical="center" textRotation="255" wrapText="1" shrinkToFit="1"/>
    </xf>
    <xf numFmtId="0" fontId="0" fillId="0" borderId="13" xfId="0" applyBorder="1">
      <alignment vertical="center"/>
    </xf>
    <xf numFmtId="179" fontId="0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 indent="2"/>
    </xf>
    <xf numFmtId="0" fontId="5" fillId="0" borderId="7" xfId="0" applyFont="1" applyFill="1" applyBorder="1" applyAlignment="1">
      <alignment horizontal="left" vertical="center" wrapText="1" indent="2"/>
    </xf>
    <xf numFmtId="0" fontId="5" fillId="0" borderId="8" xfId="0" applyFont="1" applyFill="1" applyBorder="1" applyAlignment="1">
      <alignment horizontal="left" vertical="center" wrapText="1" indent="2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 indent="2"/>
    </xf>
    <xf numFmtId="0" fontId="5" fillId="0" borderId="10" xfId="0" applyFont="1" applyFill="1" applyBorder="1" applyAlignment="1">
      <alignment horizontal="left" vertical="center" wrapText="1" indent="2"/>
    </xf>
    <xf numFmtId="0" fontId="5" fillId="0" borderId="5" xfId="0" applyFont="1" applyFill="1" applyBorder="1" applyAlignment="1">
      <alignment horizontal="left" vertical="center" wrapText="1" indent="2"/>
    </xf>
    <xf numFmtId="0" fontId="5" fillId="0" borderId="27" xfId="0" applyFont="1" applyFill="1" applyBorder="1" applyAlignment="1">
      <alignment horizontal="left" vertical="center" wrapText="1" indent="2"/>
    </xf>
    <xf numFmtId="0" fontId="5" fillId="0" borderId="28" xfId="0" applyFont="1" applyFill="1" applyBorder="1" applyAlignment="1">
      <alignment horizontal="left" vertical="center" wrapText="1" indent="2"/>
    </xf>
    <xf numFmtId="0" fontId="5" fillId="0" borderId="29" xfId="0" applyFont="1" applyFill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 indent="2"/>
    </xf>
    <xf numFmtId="0" fontId="5" fillId="0" borderId="12" xfId="0" applyFont="1" applyFill="1" applyBorder="1" applyAlignment="1">
      <alignment horizontal="left" vertical="center" wrapText="1" indent="2"/>
    </xf>
    <xf numFmtId="0" fontId="5" fillId="0" borderId="9" xfId="0" applyFont="1" applyFill="1" applyBorder="1" applyAlignment="1">
      <alignment horizontal="left" vertical="center" wrapText="1" indent="2"/>
    </xf>
    <xf numFmtId="0" fontId="11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textRotation="255" wrapText="1" shrinkToFit="1"/>
    </xf>
    <xf numFmtId="0" fontId="8" fillId="0" borderId="13" xfId="0" applyFont="1" applyBorder="1" applyAlignment="1">
      <alignment horizontal="center" vertical="center" textRotation="255" wrapText="1" shrinkToFit="1"/>
    </xf>
    <xf numFmtId="0" fontId="8" fillId="0" borderId="33" xfId="0" applyFont="1" applyBorder="1" applyAlignment="1">
      <alignment horizontal="center" vertical="center" textRotation="255" wrapText="1" shrinkToFi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294679</xdr:colOff>
      <xdr:row>22</xdr:row>
      <xdr:rowOff>57150</xdr:rowOff>
    </xdr:from>
    <xdr:to>
      <xdr:col>15</xdr:col>
      <xdr:colOff>57150</xdr:colOff>
      <xdr:row>44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BA36FA3-30E6-46FB-86FC-68CF29ABB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179" y="3733800"/>
          <a:ext cx="3267671" cy="383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200026</xdr:colOff>
      <xdr:row>22</xdr:row>
      <xdr:rowOff>19049</xdr:rowOff>
    </xdr:from>
    <xdr:to>
      <xdr:col>8</xdr:col>
      <xdr:colOff>492181</xdr:colOff>
      <xdr:row>39</xdr:row>
      <xdr:rowOff>57150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D7C55B8-DA78-4848-94A4-431A0DDD0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3695699"/>
          <a:ext cx="4987980" cy="2952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152399</xdr:colOff>
      <xdr:row>33</xdr:row>
      <xdr:rowOff>38100</xdr:rowOff>
    </xdr:from>
    <xdr:to>
      <xdr:col>2</xdr:col>
      <xdr:colOff>685799</xdr:colOff>
      <xdr:row>39</xdr:row>
      <xdr:rowOff>66675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3E72254C-42C9-483B-B164-31E33CECFC55}"/>
            </a:ext>
          </a:extLst>
        </xdr:cNvPr>
        <xdr:cNvSpPr/>
      </xdr:nvSpPr>
      <xdr:spPr>
        <a:xfrm>
          <a:off x="219074" y="5600700"/>
          <a:ext cx="1343025" cy="10572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485775</xdr:colOff>
      <xdr:row>12</xdr:row>
      <xdr:rowOff>76200</xdr:rowOff>
    </xdr:from>
    <xdr:to>
      <xdr:col>4</xdr:col>
      <xdr:colOff>314325</xdr:colOff>
      <xdr:row>34</xdr:row>
      <xdr:rowOff>123825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5C2E9881-4C01-4B7A-89EB-8F7E2D0D4152}"/>
            </a:ext>
          </a:extLst>
        </xdr:cNvPr>
        <xdr:cNvCxnSpPr/>
      </xdr:nvCxnSpPr>
      <xdr:spPr>
        <a:xfrm flipV="1">
          <a:off x="1362075" y="2019300"/>
          <a:ext cx="971550" cy="38385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23</xdr:row>
      <xdr:rowOff>76200</xdr:rowOff>
    </xdr:from>
    <xdr:to>
      <xdr:col>14</xdr:col>
      <xdr:colOff>847725</xdr:colOff>
      <xdr:row>46</xdr:row>
      <xdr:rowOff>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8D41B18-18CC-4247-801B-BD8D2547D7E3}"/>
            </a:ext>
          </a:extLst>
        </xdr:cNvPr>
        <xdr:cNvSpPr/>
      </xdr:nvSpPr>
      <xdr:spPr>
        <a:xfrm>
          <a:off x="5105400" y="3924300"/>
          <a:ext cx="3048000" cy="38671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152400</xdr:colOff>
      <xdr:row>14</xdr:row>
      <xdr:rowOff>85724</xdr:rowOff>
    </xdr:from>
    <xdr:ext cx="2524125" cy="1057276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41250E4-0D2F-4676-993C-81EA9F1C607A}"/>
            </a:ext>
          </a:extLst>
        </xdr:cNvPr>
        <xdr:cNvSpPr txBox="1"/>
      </xdr:nvSpPr>
      <xdr:spPr>
        <a:xfrm>
          <a:off x="5600700" y="2371724"/>
          <a:ext cx="2524125" cy="105727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solidFill>
                <a:srgbClr val="FF0000"/>
              </a:solidFill>
            </a:rPr>
            <a:t>左で〇を付けた事業を、令和</a:t>
          </a:r>
          <a:r>
            <a:rPr kumimoji="1" lang="en-US" altLang="ja-JP" sz="1000">
              <a:solidFill>
                <a:srgbClr val="FF0000"/>
              </a:solidFill>
            </a:rPr>
            <a:t>3</a:t>
          </a:r>
          <a:r>
            <a:rPr kumimoji="1" lang="ja-JP" altLang="en-US" sz="1000">
              <a:solidFill>
                <a:srgbClr val="FF0000"/>
              </a:solidFill>
            </a:rPr>
            <a:t>年度中に実施していれば〇を付けてください</a:t>
          </a:r>
          <a:endParaRPr kumimoji="1" lang="en-US" altLang="ja-JP" sz="1000">
            <a:solidFill>
              <a:srgbClr val="FF0000"/>
            </a:solidFill>
          </a:endParaRPr>
        </a:p>
        <a:p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時期や、回数は問いません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twoCellAnchor>
    <xdr:from>
      <xdr:col>13</xdr:col>
      <xdr:colOff>180975</xdr:colOff>
      <xdr:row>12</xdr:row>
      <xdr:rowOff>38101</xdr:rowOff>
    </xdr:from>
    <xdr:to>
      <xdr:col>13</xdr:col>
      <xdr:colOff>314325</xdr:colOff>
      <xdr:row>14</xdr:row>
      <xdr:rowOff>9525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7F8C76EE-BD94-4720-B54A-7134039769BF}"/>
            </a:ext>
          </a:extLst>
        </xdr:cNvPr>
        <xdr:cNvCxnSpPr/>
      </xdr:nvCxnSpPr>
      <xdr:spPr>
        <a:xfrm flipV="1">
          <a:off x="6800850" y="1981201"/>
          <a:ext cx="133350" cy="3143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22</xdr:row>
      <xdr:rowOff>19049</xdr:rowOff>
    </xdr:from>
    <xdr:to>
      <xdr:col>8</xdr:col>
      <xdr:colOff>238125</xdr:colOff>
      <xdr:row>45</xdr:row>
      <xdr:rowOff>161924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685B4728-E8D1-449D-9C99-08CC49F33984}"/>
            </a:ext>
          </a:extLst>
        </xdr:cNvPr>
        <xdr:cNvSpPr/>
      </xdr:nvSpPr>
      <xdr:spPr>
        <a:xfrm>
          <a:off x="352425" y="3695699"/>
          <a:ext cx="4648200" cy="40862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190500</xdr:colOff>
      <xdr:row>44</xdr:row>
      <xdr:rowOff>152400</xdr:rowOff>
    </xdr:from>
    <xdr:to>
      <xdr:col>9</xdr:col>
      <xdr:colOff>504825</xdr:colOff>
      <xdr:row>44</xdr:row>
      <xdr:rowOff>161926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807CC23F-BB4B-473A-8609-CF5721098DCE}"/>
            </a:ext>
          </a:extLst>
        </xdr:cNvPr>
        <xdr:cNvCxnSpPr/>
      </xdr:nvCxnSpPr>
      <xdr:spPr>
        <a:xfrm flipH="1" flipV="1">
          <a:off x="4267200" y="7600950"/>
          <a:ext cx="1685925" cy="952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</xdr:colOff>
      <xdr:row>11</xdr:row>
      <xdr:rowOff>123825</xdr:rowOff>
    </xdr:from>
    <xdr:to>
      <xdr:col>3</xdr:col>
      <xdr:colOff>180976</xdr:colOff>
      <xdr:row>35</xdr:row>
      <xdr:rowOff>161925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269800EC-C050-4599-8B0F-68BF5DA89E35}"/>
            </a:ext>
          </a:extLst>
        </xdr:cNvPr>
        <xdr:cNvCxnSpPr/>
      </xdr:nvCxnSpPr>
      <xdr:spPr>
        <a:xfrm flipH="1">
          <a:off x="952500" y="1895475"/>
          <a:ext cx="790576" cy="41719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371476</xdr:colOff>
      <xdr:row>16</xdr:row>
      <xdr:rowOff>142873</xdr:rowOff>
    </xdr:from>
    <xdr:ext cx="790574" cy="762001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A898AF5B-A3CF-4109-BF7C-6D1908AD4D4A}"/>
            </a:ext>
          </a:extLst>
        </xdr:cNvPr>
        <xdr:cNvSpPr txBox="1"/>
      </xdr:nvSpPr>
      <xdr:spPr>
        <a:xfrm>
          <a:off x="438151" y="2771773"/>
          <a:ext cx="790574" cy="76200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solidFill>
                <a:schemeClr val="accent1">
                  <a:lumMod val="50000"/>
                </a:schemeClr>
              </a:solidFill>
            </a:rPr>
            <a:t>番号が</a:t>
          </a:r>
          <a:endParaRPr kumimoji="1" lang="en-US" altLang="ja-JP" sz="1000">
            <a:solidFill>
              <a:schemeClr val="accent1">
                <a:lumMod val="50000"/>
              </a:schemeClr>
            </a:solidFill>
          </a:endParaRPr>
        </a:p>
        <a:p>
          <a:r>
            <a:rPr kumimoji="1" lang="ja-JP" altLang="en-US" sz="1000">
              <a:solidFill>
                <a:schemeClr val="accent1">
                  <a:lumMod val="50000"/>
                </a:schemeClr>
              </a:solidFill>
            </a:rPr>
            <a:t>対応しています。</a:t>
          </a:r>
        </a:p>
      </xdr:txBody>
    </xdr:sp>
    <xdr:clientData/>
  </xdr:oneCellAnchor>
  <xdr:twoCellAnchor>
    <xdr:from>
      <xdr:col>1</xdr:col>
      <xdr:colOff>781050</xdr:colOff>
      <xdr:row>14</xdr:row>
      <xdr:rowOff>66675</xdr:rowOff>
    </xdr:from>
    <xdr:to>
      <xdr:col>2</xdr:col>
      <xdr:colOff>352426</xdr:colOff>
      <xdr:row>23</xdr:row>
      <xdr:rowOff>161925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43120409-4BE4-4560-89C5-0997FE41B400}"/>
            </a:ext>
          </a:extLst>
        </xdr:cNvPr>
        <xdr:cNvCxnSpPr/>
      </xdr:nvCxnSpPr>
      <xdr:spPr>
        <a:xfrm flipH="1">
          <a:off x="847725" y="2352675"/>
          <a:ext cx="381001" cy="21717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371475</xdr:colOff>
      <xdr:row>49</xdr:row>
      <xdr:rowOff>57150</xdr:rowOff>
    </xdr:from>
    <xdr:ext cx="7772400" cy="1624504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F0425F5-8A6C-400E-AF26-E7B3DF13CE32}"/>
            </a:ext>
          </a:extLst>
        </xdr:cNvPr>
        <xdr:cNvSpPr txBox="1"/>
      </xdr:nvSpPr>
      <xdr:spPr>
        <a:xfrm>
          <a:off x="438150" y="8362950"/>
          <a:ext cx="7772400" cy="16245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100"/>
        </a:p>
        <a:p>
          <a:r>
            <a:rPr kumimoji="1" lang="ja-JP" altLang="en-US" sz="1400">
              <a:solidFill>
                <a:srgbClr val="FF0000"/>
              </a:solidFill>
            </a:rPr>
            <a:t>　中山間の計画書の中に</a:t>
          </a:r>
          <a:r>
            <a:rPr kumimoji="1" lang="en-US" altLang="ja-JP" sz="1400">
              <a:solidFill>
                <a:srgbClr val="FF0000"/>
              </a:solidFill>
            </a:rPr>
            <a:t>『</a:t>
          </a:r>
          <a:r>
            <a:rPr kumimoji="1" lang="ja-JP" altLang="en-US" sz="1400">
              <a:solidFill>
                <a:srgbClr val="FF0000"/>
              </a:solidFill>
            </a:rPr>
            <a:t>２号事業様式</a:t>
          </a:r>
          <a:r>
            <a:rPr kumimoji="1" lang="en-US" altLang="ja-JP" sz="1400">
              <a:solidFill>
                <a:srgbClr val="FF0000"/>
              </a:solidFill>
            </a:rPr>
            <a:t>』</a:t>
          </a:r>
          <a:r>
            <a:rPr kumimoji="1" lang="ja-JP" altLang="en-US" sz="1400">
              <a:solidFill>
                <a:srgbClr val="FF0000"/>
              </a:solidFill>
            </a:rPr>
            <a:t>がありますが、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この表紙から６ページ目が「第５　農業生産活動等として取り組むべき事項」です。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この表の中で、〇印がついている部分を、実績報告の事業内容の表に転記してください。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oneCellAnchor>
  <xdr:twoCellAnchor>
    <xdr:from>
      <xdr:col>1</xdr:col>
      <xdr:colOff>323850</xdr:colOff>
      <xdr:row>16</xdr:row>
      <xdr:rowOff>142875</xdr:rowOff>
    </xdr:from>
    <xdr:to>
      <xdr:col>1</xdr:col>
      <xdr:colOff>476250</xdr:colOff>
      <xdr:row>22</xdr:row>
      <xdr:rowOff>85725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A514E3D0-2376-43B8-A300-19BF28F1F2A6}"/>
            </a:ext>
          </a:extLst>
        </xdr:cNvPr>
        <xdr:cNvCxnSpPr/>
      </xdr:nvCxnSpPr>
      <xdr:spPr>
        <a:xfrm>
          <a:off x="390525" y="2771775"/>
          <a:ext cx="152400" cy="9906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21</xdr:row>
      <xdr:rowOff>352425</xdr:rowOff>
    </xdr:from>
    <xdr:to>
      <xdr:col>15</xdr:col>
      <xdr:colOff>47625</xdr:colOff>
      <xdr:row>21</xdr:row>
      <xdr:rowOff>361950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908D376-886C-4787-94FE-00CC1D1C4C72}"/>
            </a:ext>
          </a:extLst>
        </xdr:cNvPr>
        <xdr:cNvCxnSpPr/>
      </xdr:nvCxnSpPr>
      <xdr:spPr>
        <a:xfrm>
          <a:off x="57150" y="3857625"/>
          <a:ext cx="8258175" cy="9525"/>
        </a:xfrm>
        <a:prstGeom prst="line">
          <a:avLst/>
        </a:prstGeom>
        <a:ln w="82550" cmpd="tri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104775</xdr:colOff>
      <xdr:row>0</xdr:row>
      <xdr:rowOff>152399</xdr:rowOff>
    </xdr:from>
    <xdr:ext cx="3362325" cy="1057276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F245F71-ADAC-4008-B574-4D6155710786}"/>
            </a:ext>
          </a:extLst>
        </xdr:cNvPr>
        <xdr:cNvSpPr txBox="1"/>
      </xdr:nvSpPr>
      <xdr:spPr>
        <a:xfrm>
          <a:off x="2809875" y="152399"/>
          <a:ext cx="3362325" cy="105727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solidFill>
                <a:srgbClr val="FF0000"/>
              </a:solidFill>
            </a:rPr>
            <a:t>左で〇を付けた事業を、令和</a:t>
          </a:r>
          <a:r>
            <a:rPr kumimoji="1" lang="en-US" altLang="ja-JP" sz="1000">
              <a:solidFill>
                <a:srgbClr val="FF0000"/>
              </a:solidFill>
            </a:rPr>
            <a:t>4</a:t>
          </a:r>
          <a:r>
            <a:rPr kumimoji="1" lang="ja-JP" altLang="en-US" sz="1000">
              <a:solidFill>
                <a:srgbClr val="FF0000"/>
              </a:solidFill>
            </a:rPr>
            <a:t>年度中に実施していれば〇を付けてください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時期や、回数は問いません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560295</xdr:colOff>
      <xdr:row>24</xdr:row>
      <xdr:rowOff>100852</xdr:rowOff>
    </xdr:from>
    <xdr:to>
      <xdr:col>5</xdr:col>
      <xdr:colOff>44825</xdr:colOff>
      <xdr:row>26</xdr:row>
      <xdr:rowOff>190499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4F1C52F-0567-4B4F-9236-6D53B49FB0E1}"/>
            </a:ext>
          </a:extLst>
        </xdr:cNvPr>
        <xdr:cNvSpPr/>
      </xdr:nvSpPr>
      <xdr:spPr>
        <a:xfrm>
          <a:off x="661148" y="6521823"/>
          <a:ext cx="2353236" cy="649941"/>
        </a:xfrm>
        <a:prstGeom prst="wedgeRectCallout">
          <a:avLst>
            <a:gd name="adj1" fmla="val -5258"/>
            <a:gd name="adj2" fmla="val 120101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令和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年度から積み立てている額の総額を記入してください。</a:t>
          </a:r>
        </a:p>
      </xdr:txBody>
    </xdr:sp>
    <xdr:clientData/>
  </xdr:twoCellAnchor>
  <xdr:twoCellAnchor>
    <xdr:from>
      <xdr:col>2</xdr:col>
      <xdr:colOff>504267</xdr:colOff>
      <xdr:row>12</xdr:row>
      <xdr:rowOff>168089</xdr:rowOff>
    </xdr:from>
    <xdr:to>
      <xdr:col>5</xdr:col>
      <xdr:colOff>672356</xdr:colOff>
      <xdr:row>14</xdr:row>
      <xdr:rowOff>22413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BB0CBEA7-21CE-4F25-9432-B05F318D799F}"/>
            </a:ext>
          </a:extLst>
        </xdr:cNvPr>
        <xdr:cNvSpPr/>
      </xdr:nvSpPr>
      <xdr:spPr>
        <a:xfrm>
          <a:off x="1288679" y="3227295"/>
          <a:ext cx="2353236" cy="414618"/>
        </a:xfrm>
        <a:prstGeom prst="wedgeRectCallout">
          <a:avLst>
            <a:gd name="adj1" fmla="val 79028"/>
            <a:gd name="adj2" fmla="val -14886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各項目が自動入力されます。</a:t>
          </a:r>
        </a:p>
      </xdr:txBody>
    </xdr:sp>
    <xdr:clientData/>
  </xdr:twoCellAnchor>
  <xdr:twoCellAnchor>
    <xdr:from>
      <xdr:col>3</xdr:col>
      <xdr:colOff>291353</xdr:colOff>
      <xdr:row>5</xdr:row>
      <xdr:rowOff>156884</xdr:rowOff>
    </xdr:from>
    <xdr:to>
      <xdr:col>6</xdr:col>
      <xdr:colOff>593912</xdr:colOff>
      <xdr:row>7</xdr:row>
      <xdr:rowOff>268942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4586C1-2690-4A44-ADE5-B93FF5E80E9A}"/>
            </a:ext>
          </a:extLst>
        </xdr:cNvPr>
        <xdr:cNvSpPr txBox="1"/>
      </xdr:nvSpPr>
      <xdr:spPr>
        <a:xfrm>
          <a:off x="1759324" y="1255060"/>
          <a:ext cx="2487706" cy="672353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グレーのセルは数式が入力されていますので、上書きしないでください。</a:t>
          </a:r>
        </a:p>
      </xdr:txBody>
    </xdr:sp>
    <xdr:clientData/>
  </xdr:twoCellAnchor>
  <xdr:twoCellAnchor>
    <xdr:from>
      <xdr:col>2</xdr:col>
      <xdr:colOff>246529</xdr:colOff>
      <xdr:row>31</xdr:row>
      <xdr:rowOff>235322</xdr:rowOff>
    </xdr:from>
    <xdr:to>
      <xdr:col>5</xdr:col>
      <xdr:colOff>414618</xdr:colOff>
      <xdr:row>35</xdr:row>
      <xdr:rowOff>134471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785E2BF-B8E1-4250-92C5-61CC78B35855}"/>
            </a:ext>
          </a:extLst>
        </xdr:cNvPr>
        <xdr:cNvSpPr/>
      </xdr:nvSpPr>
      <xdr:spPr>
        <a:xfrm>
          <a:off x="1030941" y="8617322"/>
          <a:ext cx="2353236" cy="1019737"/>
        </a:xfrm>
        <a:prstGeom prst="wedgeRectCallout">
          <a:avLst>
            <a:gd name="adj1" fmla="val 21885"/>
            <a:gd name="adj2" fmla="val 7182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(</a:t>
          </a:r>
          <a:r>
            <a:rPr kumimoji="1" lang="ja-JP" altLang="en-US" sz="1100">
              <a:solidFill>
                <a:srgbClr val="FF0000"/>
              </a:solidFill>
            </a:rPr>
            <a:t>例</a:t>
          </a:r>
          <a:r>
            <a:rPr kumimoji="1" lang="en-US" altLang="ja-JP" sz="1100">
              <a:solidFill>
                <a:srgbClr val="FF0000"/>
              </a:solidFill>
            </a:rPr>
            <a:t>)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4</a:t>
          </a:r>
          <a:r>
            <a:rPr kumimoji="1" lang="ja-JP" altLang="en-US" sz="1100">
              <a:solidFill>
                <a:srgbClr val="FF0000"/>
              </a:solidFill>
            </a:rPr>
            <a:t>～</a:t>
          </a:r>
          <a:r>
            <a:rPr kumimoji="1" lang="en-US" altLang="ja-JP" sz="1100">
              <a:solidFill>
                <a:srgbClr val="FF0000"/>
              </a:solidFill>
            </a:rPr>
            <a:t>6</a:t>
          </a:r>
          <a:r>
            <a:rPr kumimoji="1" lang="ja-JP" altLang="en-US" sz="1100">
              <a:solidFill>
                <a:srgbClr val="FF0000"/>
              </a:solidFill>
            </a:rPr>
            <a:t>月実施予定の草刈り、泥上げ等の農地維持活動の日当に充当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20004/Documents/R2%20Ds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①集落協定概要ver.1"/>
      <sheetName val="(1)①集落協定概要ver.2"/>
      <sheetName val="○(1)①集落協定概要ver.3"/>
      <sheetName val="ｸｴﾘ307 00"/>
      <sheetName val="(1)②面積別協定数"/>
      <sheetName val="ｸｴﾘ308 00"/>
      <sheetName val="(3)③参加者数"/>
      <sheetName val="ｸｴﾘ403"/>
      <sheetName val="(2)①-1耕作放棄防止等"/>
      <sheetName val="ｸｴﾘ309"/>
      <sheetName val="(2)①-2多面的機能増進"/>
      <sheetName val="ｸｴﾘ310"/>
      <sheetName val="(2)①-3ﾏｽﾀｰﾌﾟﾗﾝ"/>
      <sheetName val="ｸｴﾘ311"/>
      <sheetName val="(2)②-1農用地保全ﾏｯﾌﾟ"/>
      <sheetName val="ｸｴﾘ312"/>
      <sheetName val="(2)②-2体制整備取組"/>
      <sheetName val="ｸｴﾘ3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①"/>
      <sheetName val="様式１②"/>
      <sheetName val="様式２①②"/>
      <sheetName val="様式２③④"/>
      <sheetName val="様式２④-2"/>
      <sheetName val="様式２⑤"/>
      <sheetName val="様式２⑥"/>
      <sheetName val="実績報告　経費"/>
      <sheetName val="様式２⑦"/>
      <sheetName val="様式３"/>
      <sheetName val="様式４"/>
      <sheetName val="様式５"/>
      <sheetName val="市町村名"/>
      <sheetName val="地方公共団体コード"/>
      <sheetName val="農林業センサス集落コー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北海道</v>
          </cell>
        </row>
        <row r="3">
          <cell r="A3" t="str">
            <v>青森県</v>
          </cell>
        </row>
        <row r="4">
          <cell r="A4" t="str">
            <v>岩手県</v>
          </cell>
        </row>
        <row r="5">
          <cell r="A5" t="str">
            <v>宮城県</v>
          </cell>
        </row>
        <row r="6">
          <cell r="A6" t="str">
            <v>秋田県</v>
          </cell>
        </row>
        <row r="7">
          <cell r="A7" t="str">
            <v>山形県</v>
          </cell>
        </row>
        <row r="8">
          <cell r="A8" t="str">
            <v>福島県</v>
          </cell>
        </row>
        <row r="9">
          <cell r="A9" t="str">
            <v>茨城県</v>
          </cell>
        </row>
        <row r="10">
          <cell r="A10" t="str">
            <v>栃木県</v>
          </cell>
        </row>
        <row r="11">
          <cell r="A11" t="str">
            <v>群馬県</v>
          </cell>
        </row>
        <row r="12">
          <cell r="A12" t="str">
            <v>埼玉県</v>
          </cell>
        </row>
        <row r="13">
          <cell r="A13" t="str">
            <v>千葉県</v>
          </cell>
        </row>
        <row r="14">
          <cell r="A14" t="str">
            <v>東京都</v>
          </cell>
        </row>
        <row r="15">
          <cell r="A15" t="str">
            <v>神奈川県</v>
          </cell>
        </row>
        <row r="16">
          <cell r="A16" t="str">
            <v>山梨県</v>
          </cell>
        </row>
        <row r="17">
          <cell r="A17" t="str">
            <v>長野県</v>
          </cell>
        </row>
        <row r="18">
          <cell r="A18" t="str">
            <v>静岡県</v>
          </cell>
        </row>
        <row r="19">
          <cell r="A19" t="str">
            <v>新潟県</v>
          </cell>
        </row>
        <row r="20">
          <cell r="A20" t="str">
            <v>富山県</v>
          </cell>
        </row>
        <row r="21">
          <cell r="A21" t="str">
            <v>石川県</v>
          </cell>
        </row>
        <row r="22">
          <cell r="A22" t="str">
            <v>福井県</v>
          </cell>
        </row>
        <row r="23">
          <cell r="A23" t="str">
            <v>岐阜県</v>
          </cell>
        </row>
        <row r="24">
          <cell r="A24" t="str">
            <v>愛知県</v>
          </cell>
        </row>
        <row r="25">
          <cell r="A25" t="str">
            <v>三重県</v>
          </cell>
        </row>
        <row r="26">
          <cell r="A26" t="str">
            <v>滋賀県</v>
          </cell>
        </row>
        <row r="27">
          <cell r="A27" t="str">
            <v>京都府</v>
          </cell>
        </row>
        <row r="28">
          <cell r="A28" t="str">
            <v>大阪府</v>
          </cell>
        </row>
        <row r="29">
          <cell r="A29" t="str">
            <v>兵庫県</v>
          </cell>
        </row>
        <row r="30">
          <cell r="A30" t="str">
            <v>奈良県</v>
          </cell>
        </row>
        <row r="31">
          <cell r="A31" t="str">
            <v>和歌山県</v>
          </cell>
        </row>
        <row r="32">
          <cell r="A32" t="str">
            <v>鳥取県</v>
          </cell>
        </row>
        <row r="33">
          <cell r="A33" t="str">
            <v>島根県</v>
          </cell>
        </row>
        <row r="34">
          <cell r="A34" t="str">
            <v>岡山県</v>
          </cell>
        </row>
        <row r="35">
          <cell r="A35" t="str">
            <v>広島県</v>
          </cell>
        </row>
        <row r="36">
          <cell r="A36" t="str">
            <v>山口県</v>
          </cell>
        </row>
        <row r="37">
          <cell r="A37" t="str">
            <v>徳島県</v>
          </cell>
        </row>
        <row r="38">
          <cell r="A38" t="str">
            <v>香川県</v>
          </cell>
        </row>
        <row r="39">
          <cell r="A39" t="str">
            <v>愛媛県</v>
          </cell>
        </row>
        <row r="40">
          <cell r="A40" t="str">
            <v>高知県</v>
          </cell>
        </row>
        <row r="41">
          <cell r="A41" t="str">
            <v>福岡県</v>
          </cell>
        </row>
        <row r="42">
          <cell r="A42" t="str">
            <v>佐賀県</v>
          </cell>
        </row>
        <row r="43">
          <cell r="A43" t="str">
            <v>長崎県</v>
          </cell>
        </row>
        <row r="44">
          <cell r="A44" t="str">
            <v>熊本県</v>
          </cell>
        </row>
        <row r="45">
          <cell r="A45" t="str">
            <v>大分県</v>
          </cell>
        </row>
        <row r="46">
          <cell r="A46" t="str">
            <v>宮崎県</v>
          </cell>
        </row>
        <row r="47">
          <cell r="A47" t="str">
            <v>鹿児島県</v>
          </cell>
        </row>
        <row r="48">
          <cell r="A48" t="str">
            <v>沖縄県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43F4-BC5E-45CB-A6AD-319B3F628FD0}">
  <sheetPr>
    <tabColor indexed="42"/>
  </sheetPr>
  <dimension ref="B1:O74"/>
  <sheetViews>
    <sheetView view="pageBreakPreview" topLeftCell="A46" zoomScale="60" zoomScaleNormal="100" workbookViewId="0">
      <selection activeCell="F60" sqref="F60:J60"/>
    </sheetView>
  </sheetViews>
  <sheetFormatPr defaultRowHeight="13.5" x14ac:dyDescent="0.15"/>
  <cols>
    <col min="1" max="1" width="0.875" customWidth="1"/>
    <col min="2" max="2" width="10.625" customWidth="1"/>
    <col min="4" max="4" width="6" customWidth="1"/>
    <col min="11" max="12" width="0" hidden="1" customWidth="1"/>
    <col min="13" max="13" width="6.375" style="9" customWidth="1"/>
    <col min="15" max="15" width="12.625" customWidth="1"/>
  </cols>
  <sheetData>
    <row r="1" spans="2:15" x14ac:dyDescent="0.15">
      <c r="B1" s="75" t="s">
        <v>146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2:15" x14ac:dyDescent="0.15">
      <c r="B2" s="1" t="s">
        <v>1</v>
      </c>
      <c r="C2" s="1"/>
      <c r="D2" s="1"/>
      <c r="E2" s="1"/>
      <c r="F2" s="4"/>
      <c r="G2" s="1"/>
      <c r="H2" s="3"/>
      <c r="I2" s="3"/>
      <c r="M2"/>
    </row>
    <row r="3" spans="2:15" ht="3.75" customHeight="1" x14ac:dyDescent="0.15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2:15" x14ac:dyDescent="0.15">
      <c r="B4" s="121" t="s">
        <v>147</v>
      </c>
      <c r="C4" s="122"/>
      <c r="D4" s="122"/>
      <c r="E4" s="123"/>
      <c r="F4" s="97" t="s">
        <v>140</v>
      </c>
      <c r="G4" s="97"/>
      <c r="H4" s="97"/>
      <c r="I4" s="97"/>
      <c r="J4" s="97"/>
      <c r="K4" s="97"/>
      <c r="L4" s="97"/>
      <c r="M4" s="97"/>
      <c r="N4" s="97"/>
      <c r="O4" s="97"/>
    </row>
    <row r="5" spans="2:15" x14ac:dyDescent="0.15">
      <c r="B5" s="56"/>
      <c r="C5" s="57"/>
      <c r="D5" s="57"/>
      <c r="E5" s="58" t="s">
        <v>148</v>
      </c>
      <c r="F5" s="97" t="s">
        <v>139</v>
      </c>
      <c r="G5" s="97"/>
      <c r="H5" s="97"/>
      <c r="I5" s="97"/>
      <c r="J5" s="97"/>
      <c r="K5" s="46"/>
      <c r="L5" s="47" t="s">
        <v>138</v>
      </c>
      <c r="M5" s="80" t="s">
        <v>137</v>
      </c>
      <c r="N5" s="81"/>
      <c r="O5" s="46"/>
    </row>
    <row r="6" spans="2:15" ht="14.25" customHeight="1" x14ac:dyDescent="0.15">
      <c r="B6" s="127" t="s">
        <v>136</v>
      </c>
      <c r="C6" s="128" t="s">
        <v>135</v>
      </c>
      <c r="D6" s="45"/>
      <c r="E6" s="23"/>
      <c r="F6" s="124" t="s">
        <v>134</v>
      </c>
      <c r="G6" s="124"/>
      <c r="H6" s="124"/>
      <c r="I6" s="124"/>
      <c r="J6" s="124"/>
      <c r="K6" s="25">
        <v>284</v>
      </c>
      <c r="L6" s="23"/>
      <c r="M6" s="24">
        <v>284</v>
      </c>
      <c r="N6" s="23"/>
      <c r="O6" s="44" t="s">
        <v>58</v>
      </c>
    </row>
    <row r="7" spans="2:15" x14ac:dyDescent="0.15">
      <c r="B7" s="127"/>
      <c r="C7" s="129"/>
      <c r="D7" s="43"/>
      <c r="E7" s="41"/>
      <c r="F7" s="125" t="s">
        <v>133</v>
      </c>
      <c r="G7" s="126"/>
      <c r="H7" s="126"/>
      <c r="I7" s="126"/>
      <c r="J7" s="126"/>
      <c r="K7" s="5">
        <f t="shared" ref="K7:K24" si="0">K6+1</f>
        <v>285</v>
      </c>
      <c r="L7" s="41"/>
      <c r="M7" s="42">
        <f t="shared" ref="M7:M24" si="1">M6+1</f>
        <v>285</v>
      </c>
      <c r="N7" s="41"/>
      <c r="O7" s="16" t="s">
        <v>46</v>
      </c>
    </row>
    <row r="8" spans="2:15" x14ac:dyDescent="0.15">
      <c r="B8" s="127"/>
      <c r="C8" s="129"/>
      <c r="D8" s="40" t="s">
        <v>68</v>
      </c>
      <c r="E8" s="17"/>
      <c r="F8" s="98" t="s">
        <v>132</v>
      </c>
      <c r="G8" s="98"/>
      <c r="H8" s="98"/>
      <c r="I8" s="98"/>
      <c r="J8" s="98"/>
      <c r="K8" s="13">
        <f t="shared" si="0"/>
        <v>286</v>
      </c>
      <c r="L8" s="17"/>
      <c r="M8" s="12">
        <f t="shared" si="1"/>
        <v>286</v>
      </c>
      <c r="N8" s="17"/>
      <c r="O8" s="16" t="s">
        <v>46</v>
      </c>
    </row>
    <row r="9" spans="2:15" x14ac:dyDescent="0.15">
      <c r="B9" s="127"/>
      <c r="C9" s="129"/>
      <c r="D9" s="40" t="s">
        <v>66</v>
      </c>
      <c r="E9" s="17"/>
      <c r="F9" s="98" t="s">
        <v>131</v>
      </c>
      <c r="G9" s="98"/>
      <c r="H9" s="98"/>
      <c r="I9" s="98"/>
      <c r="J9" s="98"/>
      <c r="K9" s="13">
        <f t="shared" si="0"/>
        <v>287</v>
      </c>
      <c r="L9" s="17"/>
      <c r="M9" s="12">
        <f t="shared" si="1"/>
        <v>287</v>
      </c>
      <c r="N9" s="17"/>
      <c r="O9" s="16" t="s">
        <v>46</v>
      </c>
    </row>
    <row r="10" spans="2:15" x14ac:dyDescent="0.15">
      <c r="B10" s="127"/>
      <c r="C10" s="129"/>
      <c r="D10" s="40" t="s">
        <v>66</v>
      </c>
      <c r="E10" s="17"/>
      <c r="F10" s="98" t="s">
        <v>130</v>
      </c>
      <c r="G10" s="98"/>
      <c r="H10" s="98"/>
      <c r="I10" s="98"/>
      <c r="J10" s="98"/>
      <c r="K10" s="13">
        <f t="shared" si="0"/>
        <v>288</v>
      </c>
      <c r="L10" s="17"/>
      <c r="M10" s="12">
        <f t="shared" si="1"/>
        <v>288</v>
      </c>
      <c r="N10" s="17"/>
      <c r="O10" s="16" t="s">
        <v>46</v>
      </c>
    </row>
    <row r="11" spans="2:15" x14ac:dyDescent="0.15">
      <c r="B11" s="127"/>
      <c r="C11" s="129"/>
      <c r="D11" s="40" t="s">
        <v>64</v>
      </c>
      <c r="E11" s="17"/>
      <c r="F11" s="98" t="s">
        <v>129</v>
      </c>
      <c r="G11" s="98"/>
      <c r="H11" s="98"/>
      <c r="I11" s="98"/>
      <c r="J11" s="98"/>
      <c r="K11" s="13">
        <f t="shared" si="0"/>
        <v>289</v>
      </c>
      <c r="L11" s="17"/>
      <c r="M11" s="12">
        <f t="shared" si="1"/>
        <v>289</v>
      </c>
      <c r="N11" s="17"/>
      <c r="O11" s="16" t="s">
        <v>46</v>
      </c>
    </row>
    <row r="12" spans="2:15" x14ac:dyDescent="0.15">
      <c r="B12" s="127"/>
      <c r="C12" s="129"/>
      <c r="D12" s="40" t="s">
        <v>128</v>
      </c>
      <c r="E12" s="17"/>
      <c r="F12" s="98" t="s">
        <v>127</v>
      </c>
      <c r="G12" s="98"/>
      <c r="H12" s="98"/>
      <c r="I12" s="98"/>
      <c r="J12" s="98"/>
      <c r="K12" s="13">
        <f t="shared" si="0"/>
        <v>290</v>
      </c>
      <c r="L12" s="17"/>
      <c r="M12" s="12">
        <f t="shared" si="1"/>
        <v>290</v>
      </c>
      <c r="N12" s="17"/>
      <c r="O12" s="16" t="s">
        <v>46</v>
      </c>
    </row>
    <row r="13" spans="2:15" x14ac:dyDescent="0.15">
      <c r="B13" s="127"/>
      <c r="C13" s="129"/>
      <c r="D13" s="40" t="s">
        <v>126</v>
      </c>
      <c r="E13" s="17"/>
      <c r="F13" s="98" t="s">
        <v>125</v>
      </c>
      <c r="G13" s="98"/>
      <c r="H13" s="98"/>
      <c r="I13" s="98"/>
      <c r="J13" s="98"/>
      <c r="K13" s="13">
        <f t="shared" si="0"/>
        <v>291</v>
      </c>
      <c r="L13" s="17"/>
      <c r="M13" s="12">
        <f t="shared" si="1"/>
        <v>291</v>
      </c>
      <c r="N13" s="17"/>
      <c r="O13" s="16" t="s">
        <v>46</v>
      </c>
    </row>
    <row r="14" spans="2:15" x14ac:dyDescent="0.15">
      <c r="B14" s="127"/>
      <c r="C14" s="129"/>
      <c r="D14" s="40" t="s">
        <v>124</v>
      </c>
      <c r="E14" s="17"/>
      <c r="F14" s="98" t="s">
        <v>123</v>
      </c>
      <c r="G14" s="98"/>
      <c r="H14" s="98"/>
      <c r="I14" s="98"/>
      <c r="J14" s="98"/>
      <c r="K14" s="13">
        <f t="shared" si="0"/>
        <v>292</v>
      </c>
      <c r="L14" s="17"/>
      <c r="M14" s="12">
        <f t="shared" si="1"/>
        <v>292</v>
      </c>
      <c r="N14" s="17"/>
      <c r="O14" s="16" t="s">
        <v>46</v>
      </c>
    </row>
    <row r="15" spans="2:15" x14ac:dyDescent="0.15">
      <c r="B15" s="127"/>
      <c r="C15" s="129"/>
      <c r="D15" s="40" t="s">
        <v>122</v>
      </c>
      <c r="E15" s="17"/>
      <c r="F15" s="98" t="s">
        <v>121</v>
      </c>
      <c r="G15" s="98"/>
      <c r="H15" s="98"/>
      <c r="I15" s="98"/>
      <c r="J15" s="98"/>
      <c r="K15" s="13">
        <f t="shared" si="0"/>
        <v>293</v>
      </c>
      <c r="L15" s="17"/>
      <c r="M15" s="12">
        <f t="shared" si="1"/>
        <v>293</v>
      </c>
      <c r="N15" s="17"/>
      <c r="O15" s="16" t="s">
        <v>46</v>
      </c>
    </row>
    <row r="16" spans="2:15" x14ac:dyDescent="0.15">
      <c r="B16" s="127"/>
      <c r="C16" s="129"/>
      <c r="D16" s="40" t="s">
        <v>120</v>
      </c>
      <c r="E16" s="17"/>
      <c r="F16" s="98" t="s">
        <v>119</v>
      </c>
      <c r="G16" s="98"/>
      <c r="H16" s="98"/>
      <c r="I16" s="98"/>
      <c r="J16" s="98"/>
      <c r="K16" s="13">
        <f t="shared" si="0"/>
        <v>294</v>
      </c>
      <c r="L16" s="17"/>
      <c r="M16" s="12">
        <f t="shared" si="1"/>
        <v>294</v>
      </c>
      <c r="N16" s="17"/>
      <c r="O16" s="16" t="s">
        <v>46</v>
      </c>
    </row>
    <row r="17" spans="2:15" x14ac:dyDescent="0.15">
      <c r="B17" s="127"/>
      <c r="C17" s="129"/>
      <c r="D17" s="40" t="s">
        <v>118</v>
      </c>
      <c r="E17" s="17"/>
      <c r="F17" s="98" t="s">
        <v>117</v>
      </c>
      <c r="G17" s="98"/>
      <c r="H17" s="98"/>
      <c r="I17" s="98"/>
      <c r="J17" s="98"/>
      <c r="K17" s="13">
        <f t="shared" si="0"/>
        <v>295</v>
      </c>
      <c r="L17" s="17"/>
      <c r="M17" s="12">
        <f t="shared" si="1"/>
        <v>295</v>
      </c>
      <c r="N17" s="17"/>
      <c r="O17" s="16" t="s">
        <v>46</v>
      </c>
    </row>
    <row r="18" spans="2:15" x14ac:dyDescent="0.15">
      <c r="B18" s="127"/>
      <c r="C18" s="129"/>
      <c r="D18" s="40" t="s">
        <v>113</v>
      </c>
      <c r="E18" s="17"/>
      <c r="F18" s="98" t="s">
        <v>116</v>
      </c>
      <c r="G18" s="98"/>
      <c r="H18" s="98"/>
      <c r="I18" s="98"/>
      <c r="J18" s="98"/>
      <c r="K18" s="13">
        <f t="shared" si="0"/>
        <v>296</v>
      </c>
      <c r="L18" s="17"/>
      <c r="M18" s="12">
        <f t="shared" si="1"/>
        <v>296</v>
      </c>
      <c r="N18" s="17"/>
      <c r="O18" s="16" t="s">
        <v>46</v>
      </c>
    </row>
    <row r="19" spans="2:15" ht="14.25" customHeight="1" x14ac:dyDescent="0.15">
      <c r="B19" s="127"/>
      <c r="C19" s="129"/>
      <c r="D19" s="40" t="s">
        <v>113</v>
      </c>
      <c r="E19" s="17"/>
      <c r="F19" s="98" t="s">
        <v>115</v>
      </c>
      <c r="G19" s="98"/>
      <c r="H19" s="98"/>
      <c r="I19" s="98"/>
      <c r="J19" s="98"/>
      <c r="K19" s="13">
        <f t="shared" si="0"/>
        <v>297</v>
      </c>
      <c r="L19" s="17"/>
      <c r="M19" s="12">
        <f t="shared" si="1"/>
        <v>297</v>
      </c>
      <c r="N19" s="17"/>
      <c r="O19" s="16" t="s">
        <v>46</v>
      </c>
    </row>
    <row r="20" spans="2:15" ht="14.25" customHeight="1" x14ac:dyDescent="0.15">
      <c r="B20" s="127"/>
      <c r="C20" s="129"/>
      <c r="D20" s="40" t="s">
        <v>113</v>
      </c>
      <c r="E20" s="17"/>
      <c r="F20" s="98" t="s">
        <v>114</v>
      </c>
      <c r="G20" s="98"/>
      <c r="H20" s="98"/>
      <c r="I20" s="98"/>
      <c r="J20" s="98"/>
      <c r="K20" s="13">
        <f t="shared" si="0"/>
        <v>298</v>
      </c>
      <c r="L20" s="17"/>
      <c r="M20" s="12">
        <f t="shared" si="1"/>
        <v>298</v>
      </c>
      <c r="N20" s="17"/>
      <c r="O20" s="16" t="s">
        <v>46</v>
      </c>
    </row>
    <row r="21" spans="2:15" x14ac:dyDescent="0.15">
      <c r="B21" s="127"/>
      <c r="C21" s="130"/>
      <c r="D21" s="40" t="s">
        <v>113</v>
      </c>
      <c r="E21" s="17"/>
      <c r="F21" s="98" t="s">
        <v>112</v>
      </c>
      <c r="G21" s="98"/>
      <c r="H21" s="98"/>
      <c r="I21" s="98"/>
      <c r="J21" s="98"/>
      <c r="K21" s="13">
        <f t="shared" si="0"/>
        <v>299</v>
      </c>
      <c r="L21" s="17"/>
      <c r="M21" s="12">
        <f t="shared" si="1"/>
        <v>299</v>
      </c>
      <c r="N21" s="17"/>
      <c r="O21" s="16" t="s">
        <v>46</v>
      </c>
    </row>
    <row r="22" spans="2:15" ht="14.25" customHeight="1" x14ac:dyDescent="0.15">
      <c r="B22" s="127"/>
      <c r="C22" s="112" t="s">
        <v>111</v>
      </c>
      <c r="D22" s="39"/>
      <c r="E22" s="23"/>
      <c r="F22" s="100" t="s">
        <v>110</v>
      </c>
      <c r="G22" s="101"/>
      <c r="H22" s="101"/>
      <c r="I22" s="101"/>
      <c r="J22" s="102"/>
      <c r="K22" s="25">
        <f t="shared" si="0"/>
        <v>300</v>
      </c>
      <c r="L22" s="23"/>
      <c r="M22" s="24">
        <f t="shared" si="1"/>
        <v>300</v>
      </c>
      <c r="N22" s="23"/>
      <c r="O22" s="22" t="s">
        <v>58</v>
      </c>
    </row>
    <row r="23" spans="2:15" x14ac:dyDescent="0.15">
      <c r="B23" s="127"/>
      <c r="C23" s="113"/>
      <c r="D23" s="112" t="s">
        <v>68</v>
      </c>
      <c r="E23" s="17"/>
      <c r="F23" s="87" t="s">
        <v>109</v>
      </c>
      <c r="G23" s="87"/>
      <c r="H23" s="87"/>
      <c r="I23" s="87"/>
      <c r="J23" s="87"/>
      <c r="K23" s="13">
        <f t="shared" si="0"/>
        <v>301</v>
      </c>
      <c r="L23" s="17"/>
      <c r="M23" s="12">
        <f t="shared" si="1"/>
        <v>301</v>
      </c>
      <c r="N23" s="17"/>
      <c r="O23" s="16" t="s">
        <v>46</v>
      </c>
    </row>
    <row r="24" spans="2:15" x14ac:dyDescent="0.15">
      <c r="B24" s="127"/>
      <c r="C24" s="113"/>
      <c r="D24" s="113"/>
      <c r="E24" s="17"/>
      <c r="F24" s="38"/>
      <c r="G24" s="118" t="s">
        <v>108</v>
      </c>
      <c r="H24" s="119"/>
      <c r="I24" s="119"/>
      <c r="J24" s="120"/>
      <c r="K24" s="13">
        <f t="shared" si="0"/>
        <v>302</v>
      </c>
      <c r="L24" s="17"/>
      <c r="M24" s="12">
        <f t="shared" si="1"/>
        <v>302</v>
      </c>
      <c r="N24" s="17"/>
      <c r="O24" s="16" t="s">
        <v>87</v>
      </c>
    </row>
    <row r="25" spans="2:15" x14ac:dyDescent="0.15">
      <c r="B25" s="127"/>
      <c r="C25" s="113"/>
      <c r="D25" s="113"/>
      <c r="E25" s="17"/>
      <c r="F25" s="38"/>
      <c r="G25" s="94" t="s">
        <v>105</v>
      </c>
      <c r="H25" s="95"/>
      <c r="I25" s="95"/>
      <c r="J25" s="96"/>
      <c r="K25" s="13"/>
      <c r="L25" s="17"/>
      <c r="M25" s="12"/>
      <c r="N25" s="17"/>
      <c r="O25" s="16" t="s">
        <v>46</v>
      </c>
    </row>
    <row r="26" spans="2:15" x14ac:dyDescent="0.15">
      <c r="B26" s="127"/>
      <c r="C26" s="113"/>
      <c r="D26" s="113"/>
      <c r="E26" s="17"/>
      <c r="F26" s="38"/>
      <c r="G26" s="94" t="s">
        <v>104</v>
      </c>
      <c r="H26" s="95"/>
      <c r="I26" s="95"/>
      <c r="J26" s="96"/>
      <c r="K26" s="13"/>
      <c r="L26" s="17"/>
      <c r="M26" s="12"/>
      <c r="N26" s="17"/>
      <c r="O26" s="16" t="s">
        <v>46</v>
      </c>
    </row>
    <row r="27" spans="2:15" x14ac:dyDescent="0.15">
      <c r="B27" s="127"/>
      <c r="C27" s="113"/>
      <c r="D27" s="113"/>
      <c r="E27" s="17"/>
      <c r="F27" s="35"/>
      <c r="G27" s="94" t="s">
        <v>103</v>
      </c>
      <c r="H27" s="95"/>
      <c r="I27" s="95"/>
      <c r="J27" s="96"/>
      <c r="K27" s="13"/>
      <c r="L27" s="17"/>
      <c r="M27" s="12"/>
      <c r="N27" s="17"/>
      <c r="O27" s="16" t="s">
        <v>46</v>
      </c>
    </row>
    <row r="28" spans="2:15" x14ac:dyDescent="0.15">
      <c r="B28" s="127"/>
      <c r="C28" s="113"/>
      <c r="D28" s="112" t="s">
        <v>66</v>
      </c>
      <c r="E28" s="17"/>
      <c r="F28" s="87" t="s">
        <v>107</v>
      </c>
      <c r="G28" s="87"/>
      <c r="H28" s="87"/>
      <c r="I28" s="87"/>
      <c r="J28" s="87"/>
      <c r="K28" s="13">
        <f>K24+1</f>
        <v>303</v>
      </c>
      <c r="L28" s="17"/>
      <c r="M28" s="12">
        <f>M24+1</f>
        <v>303</v>
      </c>
      <c r="N28" s="17"/>
      <c r="O28" s="16" t="s">
        <v>46</v>
      </c>
    </row>
    <row r="29" spans="2:15" x14ac:dyDescent="0.15">
      <c r="B29" s="127"/>
      <c r="C29" s="113"/>
      <c r="D29" s="113"/>
      <c r="E29" s="17"/>
      <c r="F29" s="38"/>
      <c r="G29" s="98" t="s">
        <v>106</v>
      </c>
      <c r="H29" s="98"/>
      <c r="I29" s="98"/>
      <c r="J29" s="98"/>
      <c r="K29" s="13">
        <f>K28+1</f>
        <v>304</v>
      </c>
      <c r="L29" s="17"/>
      <c r="M29" s="12">
        <f>M28+1</f>
        <v>304</v>
      </c>
      <c r="N29" s="17"/>
      <c r="O29" s="16" t="s">
        <v>87</v>
      </c>
    </row>
    <row r="30" spans="2:15" x14ac:dyDescent="0.15">
      <c r="B30" s="127"/>
      <c r="C30" s="113"/>
      <c r="D30" s="113"/>
      <c r="E30" s="17"/>
      <c r="F30" s="21"/>
      <c r="G30" s="94" t="s">
        <v>105</v>
      </c>
      <c r="H30" s="95"/>
      <c r="I30" s="95"/>
      <c r="J30" s="96"/>
      <c r="K30" s="13"/>
      <c r="L30" s="17"/>
      <c r="M30" s="12"/>
      <c r="N30" s="17"/>
      <c r="O30" s="16" t="s">
        <v>46</v>
      </c>
    </row>
    <row r="31" spans="2:15" x14ac:dyDescent="0.15">
      <c r="B31" s="127"/>
      <c r="C31" s="113"/>
      <c r="D31" s="113"/>
      <c r="E31" s="17"/>
      <c r="F31" s="21"/>
      <c r="G31" s="94" t="s">
        <v>104</v>
      </c>
      <c r="H31" s="95"/>
      <c r="I31" s="95"/>
      <c r="J31" s="96"/>
      <c r="K31" s="13"/>
      <c r="L31" s="17"/>
      <c r="M31" s="12"/>
      <c r="N31" s="17"/>
      <c r="O31" s="16" t="s">
        <v>46</v>
      </c>
    </row>
    <row r="32" spans="2:15" x14ac:dyDescent="0.15">
      <c r="B32" s="127"/>
      <c r="C32" s="113"/>
      <c r="D32" s="114"/>
      <c r="E32" s="17"/>
      <c r="F32" s="14"/>
      <c r="G32" s="94" t="s">
        <v>103</v>
      </c>
      <c r="H32" s="95"/>
      <c r="I32" s="95"/>
      <c r="J32" s="96"/>
      <c r="K32" s="13"/>
      <c r="L32" s="17"/>
      <c r="M32" s="12"/>
      <c r="N32" s="17"/>
      <c r="O32" s="16" t="s">
        <v>46</v>
      </c>
    </row>
    <row r="33" spans="2:15" x14ac:dyDescent="0.15">
      <c r="B33" s="127"/>
      <c r="C33" s="114"/>
      <c r="D33" s="37" t="s">
        <v>64</v>
      </c>
      <c r="E33" s="17"/>
      <c r="F33" s="87" t="s">
        <v>102</v>
      </c>
      <c r="G33" s="87"/>
      <c r="H33" s="87"/>
      <c r="I33" s="87"/>
      <c r="J33" s="87"/>
      <c r="K33" s="13">
        <f>K29+1</f>
        <v>305</v>
      </c>
      <c r="L33" s="17"/>
      <c r="M33" s="12">
        <f>M29+1</f>
        <v>305</v>
      </c>
      <c r="N33" s="17"/>
      <c r="O33" s="16" t="s">
        <v>46</v>
      </c>
    </row>
    <row r="34" spans="2:15" ht="14.25" customHeight="1" x14ac:dyDescent="0.15">
      <c r="B34" s="127"/>
      <c r="C34" s="115" t="s">
        <v>101</v>
      </c>
      <c r="D34" s="36"/>
      <c r="E34" s="23"/>
      <c r="F34" s="100" t="s">
        <v>100</v>
      </c>
      <c r="G34" s="101"/>
      <c r="H34" s="101"/>
      <c r="I34" s="101"/>
      <c r="J34" s="102"/>
      <c r="K34" s="25">
        <f t="shared" ref="K34:K74" si="2">K33+1</f>
        <v>306</v>
      </c>
      <c r="L34" s="23"/>
      <c r="M34" s="24">
        <f t="shared" ref="M34:M74" si="3">M33+1</f>
        <v>306</v>
      </c>
      <c r="N34" s="23"/>
      <c r="O34" s="22" t="s">
        <v>58</v>
      </c>
    </row>
    <row r="35" spans="2:15" x14ac:dyDescent="0.15">
      <c r="B35" s="127"/>
      <c r="C35" s="115"/>
      <c r="D35" s="93" t="s">
        <v>68</v>
      </c>
      <c r="E35" s="17"/>
      <c r="F35" s="99" t="s">
        <v>99</v>
      </c>
      <c r="G35" s="116"/>
      <c r="H35" s="116"/>
      <c r="I35" s="116"/>
      <c r="J35" s="116"/>
      <c r="K35" s="13">
        <f t="shared" si="2"/>
        <v>307</v>
      </c>
      <c r="L35" s="17"/>
      <c r="M35" s="12">
        <f t="shared" si="3"/>
        <v>307</v>
      </c>
      <c r="N35" s="17"/>
      <c r="O35" s="16" t="s">
        <v>46</v>
      </c>
    </row>
    <row r="36" spans="2:15" x14ac:dyDescent="0.15">
      <c r="B36" s="127"/>
      <c r="C36" s="115"/>
      <c r="D36" s="93"/>
      <c r="E36" s="17"/>
      <c r="F36" s="33"/>
      <c r="G36" s="91" t="s">
        <v>98</v>
      </c>
      <c r="H36" s="92"/>
      <c r="I36" s="92"/>
      <c r="J36" s="92"/>
      <c r="K36" s="13">
        <f t="shared" si="2"/>
        <v>308</v>
      </c>
      <c r="L36" s="17"/>
      <c r="M36" s="12">
        <f t="shared" si="3"/>
        <v>308</v>
      </c>
      <c r="N36" s="17"/>
      <c r="O36" s="32" t="s">
        <v>87</v>
      </c>
    </row>
    <row r="37" spans="2:15" x14ac:dyDescent="0.15">
      <c r="B37" s="127"/>
      <c r="C37" s="115"/>
      <c r="D37" s="31" t="s">
        <v>62</v>
      </c>
      <c r="E37" s="17"/>
      <c r="F37" s="99" t="s">
        <v>97</v>
      </c>
      <c r="G37" s="117"/>
      <c r="H37" s="117"/>
      <c r="I37" s="117"/>
      <c r="J37" s="117"/>
      <c r="K37" s="13">
        <f t="shared" si="2"/>
        <v>309</v>
      </c>
      <c r="L37" s="17"/>
      <c r="M37" s="12">
        <f t="shared" si="3"/>
        <v>309</v>
      </c>
      <c r="N37" s="17"/>
      <c r="O37" s="16" t="s">
        <v>46</v>
      </c>
    </row>
    <row r="38" spans="2:15" x14ac:dyDescent="0.15">
      <c r="B38" s="127"/>
      <c r="C38" s="115"/>
      <c r="D38" s="93" t="s">
        <v>66</v>
      </c>
      <c r="E38" s="17"/>
      <c r="F38" s="99" t="s">
        <v>96</v>
      </c>
      <c r="G38" s="87"/>
      <c r="H38" s="87"/>
      <c r="I38" s="87"/>
      <c r="J38" s="87"/>
      <c r="K38" s="13">
        <f t="shared" si="2"/>
        <v>310</v>
      </c>
      <c r="L38" s="17"/>
      <c r="M38" s="12">
        <f t="shared" si="3"/>
        <v>310</v>
      </c>
      <c r="N38" s="17"/>
      <c r="O38" s="16" t="s">
        <v>46</v>
      </c>
    </row>
    <row r="39" spans="2:15" x14ac:dyDescent="0.15">
      <c r="B39" s="127"/>
      <c r="C39" s="115"/>
      <c r="D39" s="93"/>
      <c r="E39" s="17"/>
      <c r="F39" s="34"/>
      <c r="G39" s="89" t="s">
        <v>95</v>
      </c>
      <c r="H39" s="90"/>
      <c r="I39" s="90"/>
      <c r="J39" s="90"/>
      <c r="K39" s="13">
        <f t="shared" si="2"/>
        <v>311</v>
      </c>
      <c r="L39" s="17"/>
      <c r="M39" s="12">
        <f t="shared" si="3"/>
        <v>311</v>
      </c>
      <c r="N39" s="17"/>
      <c r="O39" s="32" t="s">
        <v>87</v>
      </c>
    </row>
    <row r="40" spans="2:15" x14ac:dyDescent="0.15">
      <c r="B40" s="127"/>
      <c r="C40" s="115"/>
      <c r="D40" s="93"/>
      <c r="E40" s="17"/>
      <c r="F40" s="35"/>
      <c r="G40" s="91" t="s">
        <v>94</v>
      </c>
      <c r="H40" s="92"/>
      <c r="I40" s="92"/>
      <c r="J40" s="92"/>
      <c r="K40" s="13">
        <f t="shared" si="2"/>
        <v>312</v>
      </c>
      <c r="L40" s="17"/>
      <c r="M40" s="12">
        <f t="shared" si="3"/>
        <v>312</v>
      </c>
      <c r="N40" s="17"/>
      <c r="O40" s="32" t="s">
        <v>87</v>
      </c>
    </row>
    <row r="41" spans="2:15" x14ac:dyDescent="0.15">
      <c r="B41" s="127"/>
      <c r="C41" s="115"/>
      <c r="D41" s="93" t="s">
        <v>66</v>
      </c>
      <c r="E41" s="17"/>
      <c r="F41" s="99" t="s">
        <v>93</v>
      </c>
      <c r="G41" s="87"/>
      <c r="H41" s="87"/>
      <c r="I41" s="87"/>
      <c r="J41" s="87"/>
      <c r="K41" s="13">
        <f t="shared" si="2"/>
        <v>313</v>
      </c>
      <c r="L41" s="17"/>
      <c r="M41" s="12">
        <f t="shared" si="3"/>
        <v>313</v>
      </c>
      <c r="N41" s="17"/>
      <c r="O41" s="16" t="s">
        <v>46</v>
      </c>
    </row>
    <row r="42" spans="2:15" ht="14.25" customHeight="1" x14ac:dyDescent="0.15">
      <c r="B42" s="127"/>
      <c r="C42" s="115"/>
      <c r="D42" s="93"/>
      <c r="E42" s="17"/>
      <c r="F42" s="34"/>
      <c r="G42" s="89" t="s">
        <v>92</v>
      </c>
      <c r="H42" s="90"/>
      <c r="I42" s="90"/>
      <c r="J42" s="90"/>
      <c r="K42" s="13">
        <f t="shared" si="2"/>
        <v>314</v>
      </c>
      <c r="L42" s="17"/>
      <c r="M42" s="12">
        <f t="shared" si="3"/>
        <v>314</v>
      </c>
      <c r="N42" s="17"/>
      <c r="O42" s="32" t="s">
        <v>87</v>
      </c>
    </row>
    <row r="43" spans="2:15" ht="14.25" customHeight="1" x14ac:dyDescent="0.15">
      <c r="B43" s="127"/>
      <c r="C43" s="115"/>
      <c r="D43" s="93"/>
      <c r="E43" s="17"/>
      <c r="F43" s="33"/>
      <c r="G43" s="91" t="s">
        <v>91</v>
      </c>
      <c r="H43" s="92"/>
      <c r="I43" s="92"/>
      <c r="J43" s="92"/>
      <c r="K43" s="13">
        <f t="shared" si="2"/>
        <v>315</v>
      </c>
      <c r="L43" s="17"/>
      <c r="M43" s="12">
        <f t="shared" si="3"/>
        <v>315</v>
      </c>
      <c r="N43" s="17"/>
      <c r="O43" s="32" t="s">
        <v>87</v>
      </c>
    </row>
    <row r="44" spans="2:15" x14ac:dyDescent="0.15">
      <c r="B44" s="127"/>
      <c r="C44" s="115"/>
      <c r="D44" s="93" t="s">
        <v>66</v>
      </c>
      <c r="E44" s="17"/>
      <c r="F44" s="99" t="s">
        <v>90</v>
      </c>
      <c r="G44" s="99"/>
      <c r="H44" s="99"/>
      <c r="I44" s="99"/>
      <c r="J44" s="99"/>
      <c r="K44" s="13">
        <f t="shared" si="2"/>
        <v>316</v>
      </c>
      <c r="L44" s="17"/>
      <c r="M44" s="12">
        <f t="shared" si="3"/>
        <v>316</v>
      </c>
      <c r="N44" s="17"/>
      <c r="O44" s="16" t="s">
        <v>46</v>
      </c>
    </row>
    <row r="45" spans="2:15" x14ac:dyDescent="0.15">
      <c r="B45" s="127"/>
      <c r="C45" s="115"/>
      <c r="D45" s="93"/>
      <c r="E45" s="17"/>
      <c r="F45" s="34"/>
      <c r="G45" s="89" t="s">
        <v>89</v>
      </c>
      <c r="H45" s="90"/>
      <c r="I45" s="90"/>
      <c r="J45" s="90"/>
      <c r="K45" s="13">
        <f t="shared" si="2"/>
        <v>317</v>
      </c>
      <c r="L45" s="17"/>
      <c r="M45" s="12">
        <f t="shared" si="3"/>
        <v>317</v>
      </c>
      <c r="N45" s="17"/>
      <c r="O45" s="32" t="s">
        <v>87</v>
      </c>
    </row>
    <row r="46" spans="2:15" x14ac:dyDescent="0.15">
      <c r="B46" s="127"/>
      <c r="C46" s="115"/>
      <c r="D46" s="93"/>
      <c r="E46" s="17"/>
      <c r="F46" s="33"/>
      <c r="G46" s="91" t="s">
        <v>88</v>
      </c>
      <c r="H46" s="92"/>
      <c r="I46" s="92"/>
      <c r="J46" s="92"/>
      <c r="K46" s="13">
        <f t="shared" si="2"/>
        <v>318</v>
      </c>
      <c r="L46" s="17"/>
      <c r="M46" s="12">
        <f t="shared" si="3"/>
        <v>318</v>
      </c>
      <c r="N46" s="17"/>
      <c r="O46" s="32" t="s">
        <v>87</v>
      </c>
    </row>
    <row r="47" spans="2:15" x14ac:dyDescent="0.15">
      <c r="B47" s="127"/>
      <c r="C47" s="115"/>
      <c r="D47" s="31" t="s">
        <v>64</v>
      </c>
      <c r="E47" s="17"/>
      <c r="F47" s="87" t="s">
        <v>86</v>
      </c>
      <c r="G47" s="88"/>
      <c r="H47" s="88"/>
      <c r="I47" s="88"/>
      <c r="J47" s="88"/>
      <c r="K47" s="13">
        <f t="shared" si="2"/>
        <v>319</v>
      </c>
      <c r="L47" s="17"/>
      <c r="M47" s="12">
        <f t="shared" si="3"/>
        <v>319</v>
      </c>
      <c r="N47" s="17"/>
      <c r="O47" s="16" t="s">
        <v>46</v>
      </c>
    </row>
    <row r="48" spans="2:15" x14ac:dyDescent="0.15">
      <c r="B48" s="127"/>
      <c r="C48" s="115"/>
      <c r="D48" s="31" t="s">
        <v>85</v>
      </c>
      <c r="E48" s="17"/>
      <c r="F48" s="98" t="s">
        <v>84</v>
      </c>
      <c r="G48" s="98"/>
      <c r="H48" s="98"/>
      <c r="I48" s="98"/>
      <c r="J48" s="98"/>
      <c r="K48" s="13">
        <f t="shared" si="2"/>
        <v>320</v>
      </c>
      <c r="L48" s="17"/>
      <c r="M48" s="12">
        <f t="shared" si="3"/>
        <v>320</v>
      </c>
      <c r="N48" s="17"/>
      <c r="O48" s="16" t="s">
        <v>46</v>
      </c>
    </row>
    <row r="49" spans="2:15" x14ac:dyDescent="0.15">
      <c r="B49" s="127"/>
      <c r="C49" s="115"/>
      <c r="D49" s="31" t="s">
        <v>83</v>
      </c>
      <c r="E49" s="17"/>
      <c r="F49" s="98" t="s">
        <v>82</v>
      </c>
      <c r="G49" s="98"/>
      <c r="H49" s="98"/>
      <c r="I49" s="98"/>
      <c r="J49" s="98"/>
      <c r="K49" s="13">
        <f t="shared" si="2"/>
        <v>321</v>
      </c>
      <c r="L49" s="17"/>
      <c r="M49" s="12">
        <f t="shared" si="3"/>
        <v>321</v>
      </c>
      <c r="N49" s="17"/>
      <c r="O49" s="16" t="s">
        <v>46</v>
      </c>
    </row>
    <row r="50" spans="2:15" x14ac:dyDescent="0.15">
      <c r="B50" s="127"/>
      <c r="C50" s="115"/>
      <c r="D50" s="31" t="s">
        <v>81</v>
      </c>
      <c r="E50" s="17"/>
      <c r="F50" s="98" t="s">
        <v>80</v>
      </c>
      <c r="G50" s="98"/>
      <c r="H50" s="98"/>
      <c r="I50" s="98"/>
      <c r="J50" s="98"/>
      <c r="K50" s="13">
        <f t="shared" si="2"/>
        <v>322</v>
      </c>
      <c r="L50" s="17"/>
      <c r="M50" s="12">
        <f t="shared" si="3"/>
        <v>322</v>
      </c>
      <c r="N50" s="17"/>
      <c r="O50" s="16" t="s">
        <v>46</v>
      </c>
    </row>
    <row r="51" spans="2:15" x14ac:dyDescent="0.15">
      <c r="B51" s="127"/>
      <c r="C51" s="115"/>
      <c r="D51" s="31" t="s">
        <v>75</v>
      </c>
      <c r="E51" s="17"/>
      <c r="F51" s="98" t="s">
        <v>79</v>
      </c>
      <c r="G51" s="98"/>
      <c r="H51" s="98"/>
      <c r="I51" s="98"/>
      <c r="J51" s="98"/>
      <c r="K51" s="13">
        <f t="shared" si="2"/>
        <v>323</v>
      </c>
      <c r="L51" s="17"/>
      <c r="M51" s="12">
        <f t="shared" si="3"/>
        <v>323</v>
      </c>
      <c r="N51" s="17"/>
      <c r="O51" s="16" t="s">
        <v>46</v>
      </c>
    </row>
    <row r="52" spans="2:15" x14ac:dyDescent="0.15">
      <c r="B52" s="127"/>
      <c r="C52" s="115"/>
      <c r="D52" s="31" t="s">
        <v>75</v>
      </c>
      <c r="E52" s="17"/>
      <c r="F52" s="98" t="s">
        <v>78</v>
      </c>
      <c r="G52" s="98"/>
      <c r="H52" s="98"/>
      <c r="I52" s="98"/>
      <c r="J52" s="98"/>
      <c r="K52" s="13">
        <f t="shared" si="2"/>
        <v>324</v>
      </c>
      <c r="L52" s="17"/>
      <c r="M52" s="12">
        <f t="shared" si="3"/>
        <v>324</v>
      </c>
      <c r="N52" s="17"/>
      <c r="O52" s="16" t="s">
        <v>46</v>
      </c>
    </row>
    <row r="53" spans="2:15" x14ac:dyDescent="0.15">
      <c r="B53" s="127"/>
      <c r="C53" s="115"/>
      <c r="D53" s="31" t="s">
        <v>75</v>
      </c>
      <c r="E53" s="17"/>
      <c r="F53" s="98" t="s">
        <v>77</v>
      </c>
      <c r="G53" s="98"/>
      <c r="H53" s="98"/>
      <c r="I53" s="98"/>
      <c r="J53" s="98"/>
      <c r="K53" s="13">
        <f t="shared" si="2"/>
        <v>325</v>
      </c>
      <c r="L53" s="17"/>
      <c r="M53" s="12">
        <f t="shared" si="3"/>
        <v>325</v>
      </c>
      <c r="N53" s="17"/>
      <c r="O53" s="16" t="s">
        <v>46</v>
      </c>
    </row>
    <row r="54" spans="2:15" x14ac:dyDescent="0.15">
      <c r="B54" s="127"/>
      <c r="C54" s="115"/>
      <c r="D54" s="31" t="s">
        <v>75</v>
      </c>
      <c r="E54" s="17"/>
      <c r="F54" s="98" t="s">
        <v>76</v>
      </c>
      <c r="G54" s="98"/>
      <c r="H54" s="98"/>
      <c r="I54" s="98"/>
      <c r="J54" s="98"/>
      <c r="K54" s="13">
        <f t="shared" si="2"/>
        <v>326</v>
      </c>
      <c r="L54" s="17"/>
      <c r="M54" s="12">
        <f t="shared" si="3"/>
        <v>326</v>
      </c>
      <c r="N54" s="17"/>
      <c r="O54" s="16" t="s">
        <v>46</v>
      </c>
    </row>
    <row r="55" spans="2:15" x14ac:dyDescent="0.15">
      <c r="B55" s="127"/>
      <c r="C55" s="115"/>
      <c r="D55" s="31" t="s">
        <v>75</v>
      </c>
      <c r="E55" s="17"/>
      <c r="F55" s="98" t="s">
        <v>74</v>
      </c>
      <c r="G55" s="98"/>
      <c r="H55" s="98"/>
      <c r="I55" s="98"/>
      <c r="J55" s="98"/>
      <c r="K55" s="13">
        <f t="shared" si="2"/>
        <v>327</v>
      </c>
      <c r="L55" s="17"/>
      <c r="M55" s="12">
        <f t="shared" si="3"/>
        <v>327</v>
      </c>
      <c r="N55" s="17"/>
      <c r="O55" s="16" t="s">
        <v>46</v>
      </c>
    </row>
    <row r="56" spans="2:15" ht="14.25" customHeight="1" x14ac:dyDescent="0.15">
      <c r="B56" s="127"/>
      <c r="C56" s="115"/>
      <c r="D56" s="31" t="s">
        <v>73</v>
      </c>
      <c r="E56" s="17"/>
      <c r="F56" s="84" t="s">
        <v>72</v>
      </c>
      <c r="G56" s="85"/>
      <c r="H56" s="85"/>
      <c r="I56" s="85"/>
      <c r="J56" s="86"/>
      <c r="K56" s="13">
        <f t="shared" si="2"/>
        <v>328</v>
      </c>
      <c r="L56" s="17"/>
      <c r="M56" s="12">
        <f t="shared" si="3"/>
        <v>328</v>
      </c>
      <c r="N56" s="17"/>
      <c r="O56" s="16" t="s">
        <v>46</v>
      </c>
    </row>
    <row r="57" spans="2:15" ht="15.75" customHeight="1" x14ac:dyDescent="0.15">
      <c r="B57" s="103" t="s">
        <v>71</v>
      </c>
      <c r="C57" s="26"/>
      <c r="D57" s="26"/>
      <c r="E57" s="23"/>
      <c r="F57" s="109" t="s">
        <v>70</v>
      </c>
      <c r="G57" s="110"/>
      <c r="H57" s="110"/>
      <c r="I57" s="110"/>
      <c r="J57" s="111"/>
      <c r="K57" s="25">
        <f t="shared" si="2"/>
        <v>329</v>
      </c>
      <c r="L57" s="23"/>
      <c r="M57" s="24">
        <f t="shared" si="3"/>
        <v>329</v>
      </c>
      <c r="N57" s="23"/>
      <c r="O57" s="22" t="s">
        <v>58</v>
      </c>
    </row>
    <row r="58" spans="2:15" ht="14.25" customHeight="1" x14ac:dyDescent="0.15">
      <c r="B58" s="104"/>
      <c r="C58" s="108" t="s">
        <v>69</v>
      </c>
      <c r="D58" s="29" t="s">
        <v>68</v>
      </c>
      <c r="E58" s="17"/>
      <c r="F58" s="94" t="s">
        <v>67</v>
      </c>
      <c r="G58" s="95"/>
      <c r="H58" s="95"/>
      <c r="I58" s="95"/>
      <c r="J58" s="96"/>
      <c r="K58" s="13">
        <f t="shared" si="2"/>
        <v>330</v>
      </c>
      <c r="L58" s="17"/>
      <c r="M58" s="12">
        <f t="shared" si="3"/>
        <v>330</v>
      </c>
      <c r="N58" s="17"/>
      <c r="O58" s="16" t="s">
        <v>46</v>
      </c>
    </row>
    <row r="59" spans="2:15" ht="14.25" customHeight="1" x14ac:dyDescent="0.15">
      <c r="B59" s="104"/>
      <c r="C59" s="108"/>
      <c r="D59" s="30" t="s">
        <v>66</v>
      </c>
      <c r="E59" s="17"/>
      <c r="F59" s="94" t="s">
        <v>65</v>
      </c>
      <c r="G59" s="95"/>
      <c r="H59" s="95"/>
      <c r="I59" s="95"/>
      <c r="J59" s="96"/>
      <c r="K59" s="13">
        <f t="shared" si="2"/>
        <v>331</v>
      </c>
      <c r="L59" s="17"/>
      <c r="M59" s="12">
        <f t="shared" si="3"/>
        <v>331</v>
      </c>
      <c r="N59" s="17"/>
      <c r="O59" s="16" t="s">
        <v>46</v>
      </c>
    </row>
    <row r="60" spans="2:15" ht="14.25" customHeight="1" x14ac:dyDescent="0.15">
      <c r="B60" s="104"/>
      <c r="C60" s="108"/>
      <c r="D60" s="29" t="s">
        <v>64</v>
      </c>
      <c r="E60" s="17"/>
      <c r="F60" s="94" t="s">
        <v>63</v>
      </c>
      <c r="G60" s="95"/>
      <c r="H60" s="95"/>
      <c r="I60" s="95"/>
      <c r="J60" s="96"/>
      <c r="K60" s="13">
        <f t="shared" si="2"/>
        <v>332</v>
      </c>
      <c r="L60" s="17"/>
      <c r="M60" s="12">
        <f t="shared" si="3"/>
        <v>332</v>
      </c>
      <c r="N60" s="17"/>
      <c r="O60" s="16" t="s">
        <v>46</v>
      </c>
    </row>
    <row r="61" spans="2:15" x14ac:dyDescent="0.15">
      <c r="B61" s="104"/>
      <c r="C61" s="108"/>
      <c r="D61" s="28" t="s">
        <v>62</v>
      </c>
      <c r="E61" s="82"/>
      <c r="F61" s="76" t="s">
        <v>61</v>
      </c>
      <c r="G61" s="77"/>
      <c r="H61" s="77"/>
      <c r="I61" s="77"/>
      <c r="J61" s="78"/>
      <c r="K61" s="13">
        <f t="shared" si="2"/>
        <v>333</v>
      </c>
      <c r="L61" s="17"/>
      <c r="M61" s="12">
        <f t="shared" si="3"/>
        <v>333</v>
      </c>
      <c r="N61" s="17"/>
      <c r="O61" s="16" t="s">
        <v>46</v>
      </c>
    </row>
    <row r="62" spans="2:15" ht="13.5" customHeight="1" x14ac:dyDescent="0.15">
      <c r="B62" s="104"/>
      <c r="C62" s="108"/>
      <c r="D62" s="15"/>
      <c r="E62" s="83"/>
      <c r="F62" s="14"/>
      <c r="G62" s="94" t="s">
        <v>60</v>
      </c>
      <c r="H62" s="95"/>
      <c r="I62" s="95"/>
      <c r="J62" s="96"/>
      <c r="K62" s="13">
        <f t="shared" si="2"/>
        <v>334</v>
      </c>
      <c r="L62" s="13"/>
      <c r="M62" s="12">
        <f t="shared" si="3"/>
        <v>334</v>
      </c>
      <c r="N62" s="13"/>
      <c r="O62" s="27" t="s">
        <v>44</v>
      </c>
    </row>
    <row r="63" spans="2:15" ht="15" customHeight="1" x14ac:dyDescent="0.15">
      <c r="B63" s="104"/>
      <c r="C63" s="26"/>
      <c r="D63" s="26"/>
      <c r="E63" s="23"/>
      <c r="F63" s="109" t="s">
        <v>59</v>
      </c>
      <c r="G63" s="110"/>
      <c r="H63" s="110"/>
      <c r="I63" s="110"/>
      <c r="J63" s="111"/>
      <c r="K63" s="25">
        <f t="shared" si="2"/>
        <v>335</v>
      </c>
      <c r="L63" s="23"/>
      <c r="M63" s="24">
        <f t="shared" si="3"/>
        <v>335</v>
      </c>
      <c r="N63" s="23"/>
      <c r="O63" s="22" t="s">
        <v>58</v>
      </c>
    </row>
    <row r="64" spans="2:15" ht="14.25" customHeight="1" x14ac:dyDescent="0.15">
      <c r="B64" s="104"/>
      <c r="C64" s="106" t="s">
        <v>57</v>
      </c>
      <c r="D64" s="21"/>
      <c r="E64" s="17"/>
      <c r="F64" s="94" t="s">
        <v>56</v>
      </c>
      <c r="G64" s="95"/>
      <c r="H64" s="95"/>
      <c r="I64" s="95"/>
      <c r="J64" s="96"/>
      <c r="K64" s="13">
        <f t="shared" si="2"/>
        <v>336</v>
      </c>
      <c r="L64" s="17"/>
      <c r="M64" s="12">
        <f t="shared" si="3"/>
        <v>336</v>
      </c>
      <c r="N64" s="17"/>
      <c r="O64" s="16" t="s">
        <v>46</v>
      </c>
    </row>
    <row r="65" spans="2:15" ht="14.25" customHeight="1" x14ac:dyDescent="0.15">
      <c r="B65" s="104"/>
      <c r="C65" s="107"/>
      <c r="D65" s="20"/>
      <c r="E65" s="17"/>
      <c r="F65" s="94" t="s">
        <v>55</v>
      </c>
      <c r="G65" s="95"/>
      <c r="H65" s="95"/>
      <c r="I65" s="95"/>
      <c r="J65" s="96"/>
      <c r="K65" s="13">
        <f t="shared" si="2"/>
        <v>337</v>
      </c>
      <c r="L65" s="17"/>
      <c r="M65" s="12">
        <f t="shared" si="3"/>
        <v>337</v>
      </c>
      <c r="N65" s="17"/>
      <c r="O65" s="16" t="s">
        <v>46</v>
      </c>
    </row>
    <row r="66" spans="2:15" ht="14.25" customHeight="1" x14ac:dyDescent="0.15">
      <c r="B66" s="104"/>
      <c r="C66" s="107"/>
      <c r="D66" s="20"/>
      <c r="E66" s="17"/>
      <c r="F66" s="94" t="s">
        <v>54</v>
      </c>
      <c r="G66" s="95"/>
      <c r="H66" s="95"/>
      <c r="I66" s="95"/>
      <c r="J66" s="96"/>
      <c r="K66" s="13">
        <f t="shared" si="2"/>
        <v>338</v>
      </c>
      <c r="L66" s="17"/>
      <c r="M66" s="12">
        <f t="shared" si="3"/>
        <v>338</v>
      </c>
      <c r="N66" s="17"/>
      <c r="O66" s="16" t="s">
        <v>46</v>
      </c>
    </row>
    <row r="67" spans="2:15" ht="14.25" customHeight="1" x14ac:dyDescent="0.15">
      <c r="B67" s="104"/>
      <c r="C67" s="107"/>
      <c r="D67" s="20"/>
      <c r="E67" s="17"/>
      <c r="F67" s="94" t="s">
        <v>53</v>
      </c>
      <c r="G67" s="95"/>
      <c r="H67" s="95"/>
      <c r="I67" s="95"/>
      <c r="J67" s="96"/>
      <c r="K67" s="13">
        <f t="shared" si="2"/>
        <v>339</v>
      </c>
      <c r="L67" s="17"/>
      <c r="M67" s="12">
        <f t="shared" si="3"/>
        <v>339</v>
      </c>
      <c r="N67" s="17"/>
      <c r="O67" s="16" t="s">
        <v>46</v>
      </c>
    </row>
    <row r="68" spans="2:15" ht="14.25" customHeight="1" x14ac:dyDescent="0.15">
      <c r="B68" s="104"/>
      <c r="C68" s="107"/>
      <c r="D68" s="20"/>
      <c r="E68" s="17"/>
      <c r="F68" s="94" t="s">
        <v>52</v>
      </c>
      <c r="G68" s="95"/>
      <c r="H68" s="95"/>
      <c r="I68" s="95"/>
      <c r="J68" s="96"/>
      <c r="K68" s="13">
        <f t="shared" si="2"/>
        <v>340</v>
      </c>
      <c r="L68" s="17"/>
      <c r="M68" s="12">
        <f t="shared" si="3"/>
        <v>340</v>
      </c>
      <c r="N68" s="17"/>
      <c r="O68" s="16" t="s">
        <v>46</v>
      </c>
    </row>
    <row r="69" spans="2:15" ht="14.25" customHeight="1" x14ac:dyDescent="0.15">
      <c r="B69" s="104"/>
      <c r="C69" s="107"/>
      <c r="D69" s="20"/>
      <c r="E69" s="17"/>
      <c r="F69" s="94" t="s">
        <v>51</v>
      </c>
      <c r="G69" s="95"/>
      <c r="H69" s="95"/>
      <c r="I69" s="95"/>
      <c r="J69" s="96"/>
      <c r="K69" s="13">
        <f t="shared" si="2"/>
        <v>341</v>
      </c>
      <c r="L69" s="17"/>
      <c r="M69" s="12">
        <f t="shared" si="3"/>
        <v>341</v>
      </c>
      <c r="N69" s="17"/>
      <c r="O69" s="16" t="s">
        <v>46</v>
      </c>
    </row>
    <row r="70" spans="2:15" ht="14.25" customHeight="1" x14ac:dyDescent="0.15">
      <c r="B70" s="104"/>
      <c r="C70" s="107"/>
      <c r="D70" s="20"/>
      <c r="E70" s="17"/>
      <c r="F70" s="94" t="s">
        <v>50</v>
      </c>
      <c r="G70" s="95"/>
      <c r="H70" s="95"/>
      <c r="I70" s="95"/>
      <c r="J70" s="96"/>
      <c r="K70" s="13">
        <f t="shared" si="2"/>
        <v>342</v>
      </c>
      <c r="L70" s="17"/>
      <c r="M70" s="12">
        <f t="shared" si="3"/>
        <v>342</v>
      </c>
      <c r="N70" s="17"/>
      <c r="O70" s="16" t="s">
        <v>46</v>
      </c>
    </row>
    <row r="71" spans="2:15" ht="14.25" customHeight="1" x14ac:dyDescent="0.15">
      <c r="B71" s="104"/>
      <c r="C71" s="107"/>
      <c r="D71" s="20"/>
      <c r="E71" s="17"/>
      <c r="F71" s="94" t="s">
        <v>49</v>
      </c>
      <c r="G71" s="95"/>
      <c r="H71" s="95"/>
      <c r="I71" s="95"/>
      <c r="J71" s="96"/>
      <c r="K71" s="13">
        <f t="shared" si="2"/>
        <v>343</v>
      </c>
      <c r="L71" s="17"/>
      <c r="M71" s="12">
        <f t="shared" si="3"/>
        <v>343</v>
      </c>
      <c r="N71" s="17"/>
      <c r="O71" s="16" t="s">
        <v>46</v>
      </c>
    </row>
    <row r="72" spans="2:15" ht="14.25" customHeight="1" x14ac:dyDescent="0.15">
      <c r="B72" s="104"/>
      <c r="C72" s="107"/>
      <c r="D72" s="20"/>
      <c r="E72" s="17"/>
      <c r="F72" s="94" t="s">
        <v>48</v>
      </c>
      <c r="G72" s="95"/>
      <c r="H72" s="95"/>
      <c r="I72" s="95"/>
      <c r="J72" s="96"/>
      <c r="K72" s="13">
        <f t="shared" si="2"/>
        <v>344</v>
      </c>
      <c r="L72" s="17"/>
      <c r="M72" s="12">
        <f t="shared" si="3"/>
        <v>344</v>
      </c>
      <c r="N72" s="17"/>
      <c r="O72" s="16" t="s">
        <v>46</v>
      </c>
    </row>
    <row r="73" spans="2:15" x14ac:dyDescent="0.15">
      <c r="B73" s="104"/>
      <c r="C73" s="107"/>
      <c r="D73" s="19"/>
      <c r="E73" s="82"/>
      <c r="F73" s="76" t="s">
        <v>47</v>
      </c>
      <c r="G73" s="77"/>
      <c r="H73" s="77"/>
      <c r="I73" s="77"/>
      <c r="J73" s="78"/>
      <c r="K73" s="13">
        <f t="shared" si="2"/>
        <v>345</v>
      </c>
      <c r="L73" s="17"/>
      <c r="M73" s="12">
        <f t="shared" si="3"/>
        <v>345</v>
      </c>
      <c r="N73" s="17"/>
      <c r="O73" s="16" t="s">
        <v>46</v>
      </c>
    </row>
    <row r="74" spans="2:15" ht="13.5" customHeight="1" x14ac:dyDescent="0.15">
      <c r="B74" s="105"/>
      <c r="C74" s="107"/>
      <c r="D74" s="15"/>
      <c r="E74" s="83"/>
      <c r="F74" s="14"/>
      <c r="G74" s="94" t="s">
        <v>45</v>
      </c>
      <c r="H74" s="95"/>
      <c r="I74" s="95"/>
      <c r="J74" s="96"/>
      <c r="K74" s="13">
        <f t="shared" si="2"/>
        <v>346</v>
      </c>
      <c r="L74" s="11"/>
      <c r="M74" s="12">
        <f t="shared" si="3"/>
        <v>346</v>
      </c>
      <c r="N74" s="11"/>
      <c r="O74" s="10" t="s">
        <v>44</v>
      </c>
    </row>
  </sheetData>
  <mergeCells count="90">
    <mergeCell ref="B4:E4"/>
    <mergeCell ref="G26:J26"/>
    <mergeCell ref="G27:J27"/>
    <mergeCell ref="F12:J12"/>
    <mergeCell ref="F13:J13"/>
    <mergeCell ref="F6:J6"/>
    <mergeCell ref="F7:J7"/>
    <mergeCell ref="F8:J8"/>
    <mergeCell ref="F9:J9"/>
    <mergeCell ref="F10:J10"/>
    <mergeCell ref="F11:J11"/>
    <mergeCell ref="D23:D27"/>
    <mergeCell ref="B6:B56"/>
    <mergeCell ref="C6:C21"/>
    <mergeCell ref="C22:C33"/>
    <mergeCell ref="G25:J25"/>
    <mergeCell ref="F21:J21"/>
    <mergeCell ref="F23:J23"/>
    <mergeCell ref="G24:J24"/>
    <mergeCell ref="F28:J28"/>
    <mergeCell ref="G29:J29"/>
    <mergeCell ref="F16:J16"/>
    <mergeCell ref="F17:J17"/>
    <mergeCell ref="F18:J18"/>
    <mergeCell ref="F19:J19"/>
    <mergeCell ref="F20:J20"/>
    <mergeCell ref="D28:D32"/>
    <mergeCell ref="G46:J46"/>
    <mergeCell ref="C34:C56"/>
    <mergeCell ref="F35:J35"/>
    <mergeCell ref="G36:J36"/>
    <mergeCell ref="F37:J37"/>
    <mergeCell ref="F38:J38"/>
    <mergeCell ref="G39:J39"/>
    <mergeCell ref="G40:J40"/>
    <mergeCell ref="F51:J51"/>
    <mergeCell ref="F52:J52"/>
    <mergeCell ref="F53:J53"/>
    <mergeCell ref="D44:D46"/>
    <mergeCell ref="F34:J34"/>
    <mergeCell ref="G30:J30"/>
    <mergeCell ref="G31:J31"/>
    <mergeCell ref="B57:B74"/>
    <mergeCell ref="F60:J60"/>
    <mergeCell ref="F61:J61"/>
    <mergeCell ref="F58:J58"/>
    <mergeCell ref="F59:J59"/>
    <mergeCell ref="C64:C74"/>
    <mergeCell ref="C58:C62"/>
    <mergeCell ref="G62:J62"/>
    <mergeCell ref="F69:J69"/>
    <mergeCell ref="F70:J70"/>
    <mergeCell ref="F71:J71"/>
    <mergeCell ref="F72:J72"/>
    <mergeCell ref="F66:J66"/>
    <mergeCell ref="F67:J67"/>
    <mergeCell ref="F57:J57"/>
    <mergeCell ref="F63:J63"/>
    <mergeCell ref="F5:J5"/>
    <mergeCell ref="F4:O4"/>
    <mergeCell ref="F68:J68"/>
    <mergeCell ref="G32:J32"/>
    <mergeCell ref="F48:J48"/>
    <mergeCell ref="F49:J49"/>
    <mergeCell ref="F50:J50"/>
    <mergeCell ref="F65:J65"/>
    <mergeCell ref="F44:J44"/>
    <mergeCell ref="G45:J45"/>
    <mergeCell ref="F54:J54"/>
    <mergeCell ref="F55:J55"/>
    <mergeCell ref="F41:J41"/>
    <mergeCell ref="F22:J22"/>
    <mergeCell ref="F14:J14"/>
    <mergeCell ref="F15:J15"/>
    <mergeCell ref="B1:O1"/>
    <mergeCell ref="F73:J73"/>
    <mergeCell ref="B3:O3"/>
    <mergeCell ref="M5:N5"/>
    <mergeCell ref="E73:E74"/>
    <mergeCell ref="E61:E62"/>
    <mergeCell ref="F56:J56"/>
    <mergeCell ref="F47:J47"/>
    <mergeCell ref="G42:J42"/>
    <mergeCell ref="G43:J43"/>
    <mergeCell ref="F33:J33"/>
    <mergeCell ref="D35:D36"/>
    <mergeCell ref="D38:D40"/>
    <mergeCell ref="D41:D43"/>
    <mergeCell ref="F64:J64"/>
    <mergeCell ref="G74:J74"/>
  </mergeCells>
  <phoneticPr fontId="1"/>
  <pageMargins left="0.70866141732283472" right="0.70866141732283472" top="0.55118110236220474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1509-4CB5-40A5-92B9-E9EAA9E0AD4C}">
  <sheetPr>
    <tabColor indexed="42"/>
  </sheetPr>
  <dimension ref="B1:O49"/>
  <sheetViews>
    <sheetView tabSelected="1" view="pageBreakPreview" zoomScale="60" zoomScaleNormal="100" workbookViewId="0">
      <selection activeCell="P4" sqref="P4"/>
    </sheetView>
  </sheetViews>
  <sheetFormatPr defaultRowHeight="13.5" x14ac:dyDescent="0.15"/>
  <cols>
    <col min="1" max="1" width="0.875" customWidth="1"/>
    <col min="2" max="2" width="10.625" customWidth="1"/>
    <col min="4" max="4" width="6" customWidth="1"/>
    <col min="11" max="12" width="0" hidden="1" customWidth="1"/>
    <col min="13" max="13" width="6.375" style="9" customWidth="1"/>
    <col min="15" max="15" width="12.625" customWidth="1"/>
  </cols>
  <sheetData>
    <row r="1" spans="2:15" x14ac:dyDescent="0.15">
      <c r="B1" s="1" t="s">
        <v>0</v>
      </c>
      <c r="C1" s="1"/>
      <c r="D1" s="1"/>
      <c r="E1" s="2"/>
      <c r="F1" s="1"/>
      <c r="G1" s="1"/>
      <c r="H1" s="3"/>
      <c r="I1" s="3"/>
      <c r="M1"/>
      <c r="N1" s="131" t="s">
        <v>143</v>
      </c>
      <c r="O1" s="131"/>
    </row>
    <row r="2" spans="2:15" x14ac:dyDescent="0.15">
      <c r="B2" s="1" t="s">
        <v>1</v>
      </c>
      <c r="C2" s="1"/>
      <c r="D2" s="1"/>
      <c r="E2" s="1"/>
      <c r="F2" s="4"/>
      <c r="G2" s="1"/>
      <c r="H2" s="3"/>
      <c r="I2" s="3"/>
      <c r="M2"/>
      <c r="N2" s="131"/>
      <c r="O2" s="131"/>
    </row>
    <row r="3" spans="2:15" ht="37.5" customHeight="1" x14ac:dyDescent="0.1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2:15" x14ac:dyDescent="0.15">
      <c r="B4" s="121" t="s">
        <v>147</v>
      </c>
      <c r="C4" s="122"/>
      <c r="D4" s="122"/>
      <c r="E4" s="123"/>
      <c r="F4" s="97" t="s">
        <v>140</v>
      </c>
      <c r="G4" s="97"/>
      <c r="H4" s="97"/>
      <c r="I4" s="97"/>
      <c r="J4" s="97"/>
      <c r="K4" s="97"/>
      <c r="L4" s="97"/>
      <c r="M4" s="97"/>
      <c r="N4" s="97"/>
      <c r="O4" s="97"/>
    </row>
    <row r="5" spans="2:15" x14ac:dyDescent="0.15">
      <c r="B5" s="56"/>
      <c r="C5" s="57"/>
      <c r="D5" s="57"/>
      <c r="E5" s="58" t="s">
        <v>148</v>
      </c>
      <c r="F5" s="97" t="s">
        <v>139</v>
      </c>
      <c r="G5" s="97"/>
      <c r="H5" s="97"/>
      <c r="I5" s="97"/>
      <c r="J5" s="97"/>
      <c r="K5" s="46"/>
      <c r="L5" s="48" t="s">
        <v>138</v>
      </c>
      <c r="M5" s="80" t="s">
        <v>137</v>
      </c>
      <c r="N5" s="81"/>
      <c r="O5" s="46"/>
    </row>
    <row r="6" spans="2:15" ht="14.25" customHeight="1" x14ac:dyDescent="0.15">
      <c r="B6" s="127" t="s">
        <v>136</v>
      </c>
      <c r="C6" s="128" t="s">
        <v>135</v>
      </c>
      <c r="D6" s="45"/>
      <c r="E6" s="23"/>
      <c r="F6" s="124" t="s">
        <v>134</v>
      </c>
      <c r="G6" s="124"/>
      <c r="H6" s="124"/>
      <c r="I6" s="124"/>
      <c r="J6" s="124"/>
      <c r="K6" s="25">
        <v>284</v>
      </c>
      <c r="L6" s="23"/>
      <c r="M6" s="24">
        <v>284</v>
      </c>
      <c r="N6" s="23"/>
      <c r="O6" s="44" t="s">
        <v>58</v>
      </c>
    </row>
    <row r="7" spans="2:15" x14ac:dyDescent="0.15">
      <c r="B7" s="127"/>
      <c r="C7" s="129"/>
      <c r="D7" s="43"/>
      <c r="E7" s="41"/>
      <c r="F7" s="125" t="s">
        <v>133</v>
      </c>
      <c r="G7" s="126"/>
      <c r="H7" s="126"/>
      <c r="I7" s="126"/>
      <c r="J7" s="126"/>
      <c r="K7" s="8">
        <f t="shared" ref="K7:K21" si="0">K6+1</f>
        <v>285</v>
      </c>
      <c r="L7" s="41"/>
      <c r="M7" s="42">
        <f t="shared" ref="M7:M21" si="1">M6+1</f>
        <v>285</v>
      </c>
      <c r="N7" s="41"/>
      <c r="O7" s="16" t="s">
        <v>46</v>
      </c>
    </row>
    <row r="8" spans="2:15" x14ac:dyDescent="0.15">
      <c r="B8" s="127"/>
      <c r="C8" s="129"/>
      <c r="D8" s="40" t="s">
        <v>68</v>
      </c>
      <c r="E8" s="18"/>
      <c r="F8" s="98" t="s">
        <v>132</v>
      </c>
      <c r="G8" s="98"/>
      <c r="H8" s="98"/>
      <c r="I8" s="98"/>
      <c r="J8" s="98"/>
      <c r="K8" s="13">
        <f t="shared" si="0"/>
        <v>286</v>
      </c>
      <c r="L8" s="18"/>
      <c r="M8" s="12">
        <f t="shared" si="1"/>
        <v>286</v>
      </c>
      <c r="N8" s="18"/>
      <c r="O8" s="16" t="s">
        <v>46</v>
      </c>
    </row>
    <row r="9" spans="2:15" x14ac:dyDescent="0.15">
      <c r="B9" s="127"/>
      <c r="C9" s="129"/>
      <c r="D9" s="40" t="s">
        <v>66</v>
      </c>
      <c r="E9" s="18"/>
      <c r="F9" s="98" t="s">
        <v>131</v>
      </c>
      <c r="G9" s="98"/>
      <c r="H9" s="98"/>
      <c r="I9" s="98"/>
      <c r="J9" s="98"/>
      <c r="K9" s="13">
        <f t="shared" si="0"/>
        <v>287</v>
      </c>
      <c r="L9" s="18"/>
      <c r="M9" s="12">
        <f t="shared" si="1"/>
        <v>287</v>
      </c>
      <c r="N9" s="18"/>
      <c r="O9" s="16" t="s">
        <v>46</v>
      </c>
    </row>
    <row r="10" spans="2:15" x14ac:dyDescent="0.15">
      <c r="B10" s="127"/>
      <c r="C10" s="129"/>
      <c r="D10" s="40" t="s">
        <v>66</v>
      </c>
      <c r="E10" s="18"/>
      <c r="F10" s="98" t="s">
        <v>130</v>
      </c>
      <c r="G10" s="98"/>
      <c r="H10" s="98"/>
      <c r="I10" s="98"/>
      <c r="J10" s="98"/>
      <c r="K10" s="13">
        <f t="shared" si="0"/>
        <v>288</v>
      </c>
      <c r="L10" s="18"/>
      <c r="M10" s="12">
        <f t="shared" si="1"/>
        <v>288</v>
      </c>
      <c r="N10" s="18"/>
      <c r="O10" s="16" t="s">
        <v>46</v>
      </c>
    </row>
    <row r="11" spans="2:15" x14ac:dyDescent="0.15">
      <c r="B11" s="127"/>
      <c r="C11" s="129"/>
      <c r="D11" s="40" t="s">
        <v>64</v>
      </c>
      <c r="E11" s="18"/>
      <c r="F11" s="98" t="s">
        <v>129</v>
      </c>
      <c r="G11" s="98"/>
      <c r="H11" s="98"/>
      <c r="I11" s="98"/>
      <c r="J11" s="98"/>
      <c r="K11" s="13">
        <f t="shared" si="0"/>
        <v>289</v>
      </c>
      <c r="L11" s="18"/>
      <c r="M11" s="12">
        <f t="shared" si="1"/>
        <v>289</v>
      </c>
      <c r="N11" s="18"/>
      <c r="O11" s="16" t="s">
        <v>46</v>
      </c>
    </row>
    <row r="12" spans="2:15" x14ac:dyDescent="0.15">
      <c r="B12" s="127"/>
      <c r="C12" s="129"/>
      <c r="D12" s="49" t="s">
        <v>128</v>
      </c>
      <c r="E12" s="18" t="s">
        <v>142</v>
      </c>
      <c r="F12" s="98" t="s">
        <v>127</v>
      </c>
      <c r="G12" s="98"/>
      <c r="H12" s="98"/>
      <c r="I12" s="98"/>
      <c r="J12" s="98"/>
      <c r="K12" s="13">
        <f t="shared" si="0"/>
        <v>290</v>
      </c>
      <c r="L12" s="18"/>
      <c r="M12" s="12">
        <f t="shared" si="1"/>
        <v>290</v>
      </c>
      <c r="N12" s="18" t="s">
        <v>142</v>
      </c>
      <c r="O12" s="16" t="s">
        <v>46</v>
      </c>
    </row>
    <row r="13" spans="2:15" x14ac:dyDescent="0.15">
      <c r="B13" s="127"/>
      <c r="C13" s="129"/>
      <c r="D13" s="40" t="s">
        <v>126</v>
      </c>
      <c r="E13" s="18"/>
      <c r="F13" s="98" t="s">
        <v>125</v>
      </c>
      <c r="G13" s="98"/>
      <c r="H13" s="98"/>
      <c r="I13" s="98"/>
      <c r="J13" s="98"/>
      <c r="K13" s="13">
        <f t="shared" si="0"/>
        <v>291</v>
      </c>
      <c r="L13" s="18"/>
      <c r="M13" s="12">
        <f t="shared" si="1"/>
        <v>291</v>
      </c>
      <c r="N13" s="18"/>
      <c r="O13" s="16" t="s">
        <v>46</v>
      </c>
    </row>
    <row r="14" spans="2:15" x14ac:dyDescent="0.15">
      <c r="B14" s="127"/>
      <c r="C14" s="129"/>
      <c r="D14" s="40" t="s">
        <v>124</v>
      </c>
      <c r="E14" s="18"/>
      <c r="F14" s="98" t="s">
        <v>123</v>
      </c>
      <c r="G14" s="98"/>
      <c r="H14" s="98"/>
      <c r="I14" s="98"/>
      <c r="J14" s="98"/>
      <c r="K14" s="13">
        <f t="shared" si="0"/>
        <v>292</v>
      </c>
      <c r="L14" s="18"/>
      <c r="M14" s="12">
        <f t="shared" si="1"/>
        <v>292</v>
      </c>
      <c r="N14" s="18"/>
      <c r="O14" s="16" t="s">
        <v>46</v>
      </c>
    </row>
    <row r="15" spans="2:15" x14ac:dyDescent="0.15">
      <c r="B15" s="127"/>
      <c r="C15" s="129"/>
      <c r="D15" s="40" t="s">
        <v>122</v>
      </c>
      <c r="E15" s="18"/>
      <c r="F15" s="98" t="s">
        <v>121</v>
      </c>
      <c r="G15" s="98"/>
      <c r="H15" s="98"/>
      <c r="I15" s="98"/>
      <c r="J15" s="98"/>
      <c r="K15" s="13">
        <f t="shared" si="0"/>
        <v>293</v>
      </c>
      <c r="L15" s="18"/>
      <c r="M15" s="12">
        <f t="shared" si="1"/>
        <v>293</v>
      </c>
      <c r="N15" s="18"/>
      <c r="O15" s="16" t="s">
        <v>46</v>
      </c>
    </row>
    <row r="16" spans="2:15" x14ac:dyDescent="0.15">
      <c r="B16" s="127"/>
      <c r="C16" s="129"/>
      <c r="D16" s="40" t="s">
        <v>120</v>
      </c>
      <c r="E16" s="18"/>
      <c r="F16" s="98" t="s">
        <v>119</v>
      </c>
      <c r="G16" s="98"/>
      <c r="H16" s="98"/>
      <c r="I16" s="98"/>
      <c r="J16" s="98"/>
      <c r="K16" s="13">
        <f t="shared" si="0"/>
        <v>294</v>
      </c>
      <c r="L16" s="18"/>
      <c r="M16" s="12">
        <f t="shared" si="1"/>
        <v>294</v>
      </c>
      <c r="N16" s="18"/>
      <c r="O16" s="16" t="s">
        <v>46</v>
      </c>
    </row>
    <row r="17" spans="2:15" x14ac:dyDescent="0.15">
      <c r="B17" s="127"/>
      <c r="C17" s="129"/>
      <c r="D17" s="40" t="s">
        <v>118</v>
      </c>
      <c r="E17" s="18"/>
      <c r="F17" s="98" t="s">
        <v>117</v>
      </c>
      <c r="G17" s="98"/>
      <c r="H17" s="98"/>
      <c r="I17" s="98"/>
      <c r="J17" s="98"/>
      <c r="K17" s="13">
        <f t="shared" si="0"/>
        <v>295</v>
      </c>
      <c r="L17" s="18"/>
      <c r="M17" s="12">
        <f t="shared" si="1"/>
        <v>295</v>
      </c>
      <c r="N17" s="18"/>
      <c r="O17" s="16" t="s">
        <v>46</v>
      </c>
    </row>
    <row r="18" spans="2:15" x14ac:dyDescent="0.15">
      <c r="B18" s="127"/>
      <c r="C18" s="129"/>
      <c r="D18" s="40" t="s">
        <v>113</v>
      </c>
      <c r="E18" s="18"/>
      <c r="F18" s="98" t="s">
        <v>116</v>
      </c>
      <c r="G18" s="98"/>
      <c r="H18" s="98"/>
      <c r="I18" s="98"/>
      <c r="J18" s="98"/>
      <c r="K18" s="13">
        <f t="shared" si="0"/>
        <v>296</v>
      </c>
      <c r="L18" s="18"/>
      <c r="M18" s="12">
        <f t="shared" si="1"/>
        <v>296</v>
      </c>
      <c r="N18" s="18"/>
      <c r="O18" s="16" t="s">
        <v>46</v>
      </c>
    </row>
    <row r="19" spans="2:15" ht="14.25" customHeight="1" x14ac:dyDescent="0.15">
      <c r="B19" s="127"/>
      <c r="C19" s="129"/>
      <c r="D19" s="40" t="s">
        <v>113</v>
      </c>
      <c r="E19" s="18"/>
      <c r="F19" s="98" t="s">
        <v>115</v>
      </c>
      <c r="G19" s="98"/>
      <c r="H19" s="98"/>
      <c r="I19" s="98"/>
      <c r="J19" s="98"/>
      <c r="K19" s="13">
        <f t="shared" si="0"/>
        <v>297</v>
      </c>
      <c r="L19" s="18"/>
      <c r="M19" s="12">
        <f t="shared" si="1"/>
        <v>297</v>
      </c>
      <c r="N19" s="18"/>
      <c r="O19" s="16" t="s">
        <v>46</v>
      </c>
    </row>
    <row r="20" spans="2:15" ht="14.25" customHeight="1" x14ac:dyDescent="0.15">
      <c r="B20" s="127"/>
      <c r="C20" s="129"/>
      <c r="D20" s="40" t="s">
        <v>113</v>
      </c>
      <c r="E20" s="18"/>
      <c r="F20" s="98" t="s">
        <v>114</v>
      </c>
      <c r="G20" s="98"/>
      <c r="H20" s="98"/>
      <c r="I20" s="98"/>
      <c r="J20" s="98"/>
      <c r="K20" s="13">
        <f t="shared" si="0"/>
        <v>298</v>
      </c>
      <c r="L20" s="18"/>
      <c r="M20" s="12">
        <f t="shared" si="1"/>
        <v>298</v>
      </c>
      <c r="N20" s="18"/>
      <c r="O20" s="16" t="s">
        <v>46</v>
      </c>
    </row>
    <row r="21" spans="2:15" x14ac:dyDescent="0.15">
      <c r="B21" s="127"/>
      <c r="C21" s="130"/>
      <c r="D21" s="40" t="s">
        <v>113</v>
      </c>
      <c r="E21" s="18"/>
      <c r="F21" s="98" t="s">
        <v>112</v>
      </c>
      <c r="G21" s="98"/>
      <c r="H21" s="98"/>
      <c r="I21" s="98"/>
      <c r="J21" s="98"/>
      <c r="K21" s="13">
        <f t="shared" si="0"/>
        <v>299</v>
      </c>
      <c r="L21" s="18"/>
      <c r="M21" s="12">
        <f t="shared" si="1"/>
        <v>299</v>
      </c>
      <c r="N21" s="18"/>
      <c r="O21" s="16" t="s">
        <v>46</v>
      </c>
    </row>
    <row r="22" spans="2:15" ht="54" customHeight="1" x14ac:dyDescent="0.15"/>
    <row r="48" spans="8:10" x14ac:dyDescent="0.15">
      <c r="H48" s="132" t="s">
        <v>144</v>
      </c>
      <c r="I48" s="132"/>
      <c r="J48" s="132"/>
    </row>
    <row r="49" spans="8:10" x14ac:dyDescent="0.15">
      <c r="H49" s="132"/>
      <c r="I49" s="132"/>
      <c r="J49" s="132"/>
    </row>
  </sheetData>
  <mergeCells count="24">
    <mergeCell ref="B4:E4"/>
    <mergeCell ref="F5:J5"/>
    <mergeCell ref="M5:N5"/>
    <mergeCell ref="B6:B21"/>
    <mergeCell ref="C6:C21"/>
    <mergeCell ref="F6:J6"/>
    <mergeCell ref="F7:J7"/>
    <mergeCell ref="F8:J8"/>
    <mergeCell ref="N1:O2"/>
    <mergeCell ref="H48:J49"/>
    <mergeCell ref="F21:J21"/>
    <mergeCell ref="F15:J15"/>
    <mergeCell ref="F16:J16"/>
    <mergeCell ref="F17:J17"/>
    <mergeCell ref="F18:J18"/>
    <mergeCell ref="F19:J19"/>
    <mergeCell ref="F20:J20"/>
    <mergeCell ref="F9:J9"/>
    <mergeCell ref="F10:J10"/>
    <mergeCell ref="F11:J11"/>
    <mergeCell ref="F12:J12"/>
    <mergeCell ref="F13:J13"/>
    <mergeCell ref="F14:J14"/>
    <mergeCell ref="F4:O4"/>
  </mergeCells>
  <phoneticPr fontId="1"/>
  <pageMargins left="0.70866141732283472" right="0.70866141732283472" top="0.55118110236220474" bottom="0.55118110236220474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AB45D-56AE-4AC2-BC2D-78F17ABB17D9}">
  <sheetPr>
    <tabColor indexed="42"/>
  </sheetPr>
  <dimension ref="B2:J37"/>
  <sheetViews>
    <sheetView showZeros="0" view="pageBreakPreview" zoomScaleNormal="100" zoomScaleSheetLayoutView="100" workbookViewId="0">
      <selection activeCell="A10" sqref="A10:XFD10"/>
    </sheetView>
  </sheetViews>
  <sheetFormatPr defaultRowHeight="13.5" x14ac:dyDescent="0.15"/>
  <cols>
    <col min="1" max="1" width="4.875" style="60" customWidth="1"/>
    <col min="2" max="2" width="9" style="60"/>
    <col min="3" max="3" width="9" style="69"/>
    <col min="4" max="4" width="10.75" style="69" customWidth="1"/>
    <col min="5" max="5" width="9" style="69"/>
    <col min="6" max="6" width="11.125" style="69" customWidth="1"/>
    <col min="7" max="7" width="9" style="69"/>
    <col min="8" max="8" width="16.25" style="69" customWidth="1"/>
    <col min="9" max="9" width="9" style="70" customWidth="1"/>
    <col min="10" max="10" width="9" style="66"/>
    <col min="11" max="16384" width="9" style="60"/>
  </cols>
  <sheetData>
    <row r="2" spans="2:9" ht="20.25" customHeight="1" x14ac:dyDescent="0.15">
      <c r="B2" s="152" t="s">
        <v>141</v>
      </c>
      <c r="C2" s="152"/>
      <c r="D2" s="152"/>
      <c r="E2" s="152"/>
      <c r="F2" s="152"/>
      <c r="G2" s="152"/>
      <c r="H2" s="152"/>
      <c r="I2" s="152"/>
    </row>
    <row r="3" spans="2:9" ht="19.5" customHeight="1" x14ac:dyDescent="0.15">
      <c r="B3" s="138" t="s">
        <v>157</v>
      </c>
      <c r="C3" s="153"/>
      <c r="D3" s="153"/>
      <c r="E3" s="153"/>
      <c r="F3" s="153"/>
      <c r="G3" s="61">
        <v>251</v>
      </c>
      <c r="H3" s="62"/>
      <c r="I3" s="63" t="s">
        <v>2</v>
      </c>
    </row>
    <row r="4" spans="2:9" ht="21.95" customHeight="1" x14ac:dyDescent="0.15">
      <c r="B4" s="154"/>
      <c r="C4" s="155" t="s">
        <v>3</v>
      </c>
      <c r="D4" s="156"/>
      <c r="E4" s="156"/>
      <c r="F4" s="156"/>
      <c r="G4" s="61">
        <f t="shared" ref="G4:G37" si="0">G3+1</f>
        <v>252</v>
      </c>
      <c r="H4" s="62"/>
      <c r="I4" s="63" t="s">
        <v>2</v>
      </c>
    </row>
    <row r="5" spans="2:9" ht="21.95" customHeight="1" x14ac:dyDescent="0.15">
      <c r="B5" s="115"/>
      <c r="C5" s="6"/>
      <c r="D5" s="157" t="s">
        <v>4</v>
      </c>
      <c r="E5" s="157"/>
      <c r="F5" s="157"/>
      <c r="G5" s="61">
        <f t="shared" si="0"/>
        <v>253</v>
      </c>
      <c r="H5" s="74"/>
      <c r="I5" s="63" t="s">
        <v>5</v>
      </c>
    </row>
    <row r="6" spans="2:9" ht="21.95" customHeight="1" x14ac:dyDescent="0.15">
      <c r="B6" s="115"/>
      <c r="C6" s="158" t="s">
        <v>6</v>
      </c>
      <c r="D6" s="156"/>
      <c r="E6" s="156"/>
      <c r="F6" s="156"/>
      <c r="G6" s="61">
        <f t="shared" si="0"/>
        <v>254</v>
      </c>
      <c r="H6" s="62"/>
      <c r="I6" s="63" t="s">
        <v>2</v>
      </c>
    </row>
    <row r="7" spans="2:9" ht="21.95" customHeight="1" x14ac:dyDescent="0.15">
      <c r="B7" s="71" t="s">
        <v>151</v>
      </c>
      <c r="C7" s="159" t="s">
        <v>152</v>
      </c>
      <c r="D7" s="160"/>
      <c r="E7" s="160"/>
      <c r="F7" s="161"/>
      <c r="G7" s="61">
        <f t="shared" si="0"/>
        <v>255</v>
      </c>
      <c r="H7" s="62"/>
      <c r="I7" s="63" t="s">
        <v>2</v>
      </c>
    </row>
    <row r="8" spans="2:9" ht="21.95" customHeight="1" x14ac:dyDescent="0.15">
      <c r="B8" s="138" t="s">
        <v>7</v>
      </c>
      <c r="C8" s="135" t="s">
        <v>8</v>
      </c>
      <c r="D8" s="136"/>
      <c r="E8" s="136"/>
      <c r="F8" s="137"/>
      <c r="G8" s="61">
        <f t="shared" si="0"/>
        <v>256</v>
      </c>
      <c r="H8" s="62"/>
      <c r="I8" s="63" t="s">
        <v>2</v>
      </c>
    </row>
    <row r="9" spans="2:9" ht="21.95" customHeight="1" x14ac:dyDescent="0.15">
      <c r="B9" s="139"/>
      <c r="C9" s="135" t="s">
        <v>155</v>
      </c>
      <c r="D9" s="136"/>
      <c r="E9" s="136"/>
      <c r="F9" s="137"/>
      <c r="G9" s="61">
        <f t="shared" si="0"/>
        <v>257</v>
      </c>
      <c r="H9" s="65">
        <f>H3+H8</f>
        <v>0</v>
      </c>
      <c r="I9" s="63" t="s">
        <v>2</v>
      </c>
    </row>
    <row r="10" spans="2:9" ht="21.95" customHeight="1" x14ac:dyDescent="0.15">
      <c r="B10" s="139"/>
      <c r="C10" s="135" t="s">
        <v>156</v>
      </c>
      <c r="D10" s="136"/>
      <c r="E10" s="136"/>
      <c r="F10" s="137"/>
      <c r="G10" s="61">
        <f t="shared" si="0"/>
        <v>258</v>
      </c>
      <c r="H10" s="65">
        <f>H9+H7</f>
        <v>0</v>
      </c>
      <c r="I10" s="63" t="s">
        <v>2</v>
      </c>
    </row>
    <row r="11" spans="2:9" ht="21.95" customHeight="1" x14ac:dyDescent="0.15">
      <c r="B11" s="139"/>
      <c r="C11" s="135" t="s">
        <v>10</v>
      </c>
      <c r="D11" s="136"/>
      <c r="E11" s="136"/>
      <c r="F11" s="137"/>
      <c r="G11" s="61">
        <f t="shared" si="0"/>
        <v>259</v>
      </c>
      <c r="H11" s="65">
        <f>H6</f>
        <v>0</v>
      </c>
      <c r="I11" s="63" t="s">
        <v>2</v>
      </c>
    </row>
    <row r="12" spans="2:9" ht="21.95" customHeight="1" x14ac:dyDescent="0.15">
      <c r="B12" s="139"/>
      <c r="C12" s="135" t="s">
        <v>11</v>
      </c>
      <c r="D12" s="136"/>
      <c r="E12" s="136"/>
      <c r="F12" s="137"/>
      <c r="G12" s="61">
        <f t="shared" si="0"/>
        <v>260</v>
      </c>
      <c r="H12" s="65">
        <f>H13+H14+H15+H17+H19+H20+H21+H22+H23+H24+H25+H26+H27</f>
        <v>0</v>
      </c>
      <c r="I12" s="63" t="s">
        <v>2</v>
      </c>
    </row>
    <row r="13" spans="2:9" ht="21.95" customHeight="1" x14ac:dyDescent="0.15">
      <c r="B13" s="139"/>
      <c r="C13" s="141" t="s">
        <v>12</v>
      </c>
      <c r="D13" s="142"/>
      <c r="E13" s="142"/>
      <c r="F13" s="143"/>
      <c r="G13" s="61">
        <f t="shared" si="0"/>
        <v>261</v>
      </c>
      <c r="H13" s="62"/>
      <c r="I13" s="63" t="s">
        <v>2</v>
      </c>
    </row>
    <row r="14" spans="2:9" ht="21.95" customHeight="1" x14ac:dyDescent="0.15">
      <c r="B14" s="139"/>
      <c r="C14" s="141" t="s">
        <v>13</v>
      </c>
      <c r="D14" s="142"/>
      <c r="E14" s="142"/>
      <c r="F14" s="143"/>
      <c r="G14" s="61">
        <f t="shared" si="0"/>
        <v>262</v>
      </c>
      <c r="H14" s="62"/>
      <c r="I14" s="63" t="s">
        <v>2</v>
      </c>
    </row>
    <row r="15" spans="2:9" ht="21.95" customHeight="1" x14ac:dyDescent="0.15">
      <c r="B15" s="139"/>
      <c r="C15" s="146" t="s">
        <v>14</v>
      </c>
      <c r="D15" s="147"/>
      <c r="E15" s="147"/>
      <c r="F15" s="148"/>
      <c r="G15" s="61">
        <f t="shared" si="0"/>
        <v>263</v>
      </c>
      <c r="H15" s="62"/>
      <c r="I15" s="63" t="s">
        <v>2</v>
      </c>
    </row>
    <row r="16" spans="2:9" ht="21.95" customHeight="1" x14ac:dyDescent="0.15">
      <c r="B16" s="139"/>
      <c r="C16" s="54"/>
      <c r="D16" s="149" t="s">
        <v>15</v>
      </c>
      <c r="E16" s="150"/>
      <c r="F16" s="151"/>
      <c r="G16" s="61">
        <f t="shared" si="0"/>
        <v>264</v>
      </c>
      <c r="H16" s="62"/>
      <c r="I16" s="63" t="s">
        <v>2</v>
      </c>
    </row>
    <row r="17" spans="2:9" ht="21.95" customHeight="1" x14ac:dyDescent="0.15">
      <c r="B17" s="139"/>
      <c r="C17" s="146" t="s">
        <v>16</v>
      </c>
      <c r="D17" s="147"/>
      <c r="E17" s="147"/>
      <c r="F17" s="148"/>
      <c r="G17" s="61">
        <f t="shared" si="0"/>
        <v>265</v>
      </c>
      <c r="H17" s="62"/>
      <c r="I17" s="63" t="s">
        <v>2</v>
      </c>
    </row>
    <row r="18" spans="2:9" ht="21.95" customHeight="1" x14ac:dyDescent="0.15">
      <c r="B18" s="139"/>
      <c r="C18" s="54"/>
      <c r="D18" s="149" t="s">
        <v>17</v>
      </c>
      <c r="E18" s="150"/>
      <c r="F18" s="151"/>
      <c r="G18" s="61">
        <f t="shared" si="0"/>
        <v>266</v>
      </c>
      <c r="H18" s="62"/>
      <c r="I18" s="63" t="s">
        <v>2</v>
      </c>
    </row>
    <row r="19" spans="2:9" ht="21.95" customHeight="1" x14ac:dyDescent="0.15">
      <c r="B19" s="139"/>
      <c r="C19" s="141" t="s">
        <v>18</v>
      </c>
      <c r="D19" s="142"/>
      <c r="E19" s="142"/>
      <c r="F19" s="143"/>
      <c r="G19" s="61">
        <f t="shared" si="0"/>
        <v>267</v>
      </c>
      <c r="H19" s="62"/>
      <c r="I19" s="63" t="s">
        <v>2</v>
      </c>
    </row>
    <row r="20" spans="2:9" ht="21.95" customHeight="1" x14ac:dyDescent="0.15">
      <c r="B20" s="139"/>
      <c r="C20" s="141" t="s">
        <v>19</v>
      </c>
      <c r="D20" s="142"/>
      <c r="E20" s="142"/>
      <c r="F20" s="143"/>
      <c r="G20" s="61">
        <f t="shared" si="0"/>
        <v>268</v>
      </c>
      <c r="H20" s="62"/>
      <c r="I20" s="63" t="s">
        <v>2</v>
      </c>
    </row>
    <row r="21" spans="2:9" ht="21.95" customHeight="1" x14ac:dyDescent="0.15">
      <c r="B21" s="139"/>
      <c r="C21" s="141" t="s">
        <v>20</v>
      </c>
      <c r="D21" s="142"/>
      <c r="E21" s="142"/>
      <c r="F21" s="143"/>
      <c r="G21" s="61">
        <f t="shared" si="0"/>
        <v>269</v>
      </c>
      <c r="H21" s="62"/>
      <c r="I21" s="63" t="s">
        <v>2</v>
      </c>
    </row>
    <row r="22" spans="2:9" ht="21.95" customHeight="1" x14ac:dyDescent="0.15">
      <c r="B22" s="139"/>
      <c r="C22" s="141" t="s">
        <v>21</v>
      </c>
      <c r="D22" s="142"/>
      <c r="E22" s="142"/>
      <c r="F22" s="143"/>
      <c r="G22" s="61">
        <f t="shared" si="0"/>
        <v>270</v>
      </c>
      <c r="H22" s="62"/>
      <c r="I22" s="63" t="s">
        <v>2</v>
      </c>
    </row>
    <row r="23" spans="2:9" ht="21.95" customHeight="1" x14ac:dyDescent="0.15">
      <c r="B23" s="139"/>
      <c r="C23" s="141" t="s">
        <v>22</v>
      </c>
      <c r="D23" s="142"/>
      <c r="E23" s="142"/>
      <c r="F23" s="143"/>
      <c r="G23" s="61">
        <f t="shared" si="0"/>
        <v>271</v>
      </c>
      <c r="H23" s="62"/>
      <c r="I23" s="63" t="s">
        <v>2</v>
      </c>
    </row>
    <row r="24" spans="2:9" ht="21.95" customHeight="1" x14ac:dyDescent="0.15">
      <c r="B24" s="139"/>
      <c r="C24" s="141" t="s">
        <v>23</v>
      </c>
      <c r="D24" s="142"/>
      <c r="E24" s="142"/>
      <c r="F24" s="143"/>
      <c r="G24" s="61">
        <f t="shared" si="0"/>
        <v>272</v>
      </c>
      <c r="H24" s="62"/>
      <c r="I24" s="63" t="s">
        <v>2</v>
      </c>
    </row>
    <row r="25" spans="2:9" ht="21.95" customHeight="1" x14ac:dyDescent="0.15">
      <c r="B25" s="139"/>
      <c r="C25" s="141" t="s">
        <v>24</v>
      </c>
      <c r="D25" s="142"/>
      <c r="E25" s="142"/>
      <c r="F25" s="143"/>
      <c r="G25" s="61">
        <f t="shared" si="0"/>
        <v>273</v>
      </c>
      <c r="H25" s="62"/>
      <c r="I25" s="63" t="s">
        <v>2</v>
      </c>
    </row>
    <row r="26" spans="2:9" ht="21.95" customHeight="1" x14ac:dyDescent="0.15">
      <c r="B26" s="139"/>
      <c r="C26" s="141" t="s">
        <v>25</v>
      </c>
      <c r="D26" s="142"/>
      <c r="E26" s="142"/>
      <c r="F26" s="143"/>
      <c r="G26" s="61">
        <f t="shared" si="0"/>
        <v>274</v>
      </c>
      <c r="H26" s="62"/>
      <c r="I26" s="63" t="s">
        <v>2</v>
      </c>
    </row>
    <row r="27" spans="2:9" ht="21.95" customHeight="1" x14ac:dyDescent="0.15">
      <c r="B27" s="139"/>
      <c r="C27" s="141" t="s">
        <v>26</v>
      </c>
      <c r="D27" s="142"/>
      <c r="E27" s="142"/>
      <c r="F27" s="143"/>
      <c r="G27" s="61">
        <f t="shared" si="0"/>
        <v>275</v>
      </c>
      <c r="H27" s="62"/>
      <c r="I27" s="63" t="s">
        <v>2</v>
      </c>
    </row>
    <row r="28" spans="2:9" ht="21.95" customHeight="1" x14ac:dyDescent="0.15">
      <c r="B28" s="139"/>
      <c r="C28" s="165" t="s">
        <v>27</v>
      </c>
      <c r="D28" s="133" t="s">
        <v>28</v>
      </c>
      <c r="E28" s="133"/>
      <c r="F28" s="134"/>
      <c r="G28" s="61">
        <f t="shared" si="0"/>
        <v>276</v>
      </c>
      <c r="H28" s="65">
        <f>H29+H30+H31+H32+H33+H34+H35</f>
        <v>0</v>
      </c>
      <c r="I28" s="63" t="s">
        <v>2</v>
      </c>
    </row>
    <row r="29" spans="2:9" ht="21.95" customHeight="1" x14ac:dyDescent="0.15">
      <c r="B29" s="139"/>
      <c r="C29" s="170"/>
      <c r="D29" s="162" t="s">
        <v>29</v>
      </c>
      <c r="E29" s="163"/>
      <c r="F29" s="164"/>
      <c r="G29" s="61">
        <f t="shared" si="0"/>
        <v>277</v>
      </c>
      <c r="H29" s="62"/>
      <c r="I29" s="63" t="s">
        <v>2</v>
      </c>
    </row>
    <row r="30" spans="2:9" ht="21.95" customHeight="1" x14ac:dyDescent="0.15">
      <c r="B30" s="139"/>
      <c r="C30" s="170"/>
      <c r="D30" s="162" t="s">
        <v>30</v>
      </c>
      <c r="E30" s="163"/>
      <c r="F30" s="164"/>
      <c r="G30" s="61">
        <f t="shared" si="0"/>
        <v>278</v>
      </c>
      <c r="H30" s="62"/>
      <c r="I30" s="63" t="s">
        <v>2</v>
      </c>
    </row>
    <row r="31" spans="2:9" ht="21.95" customHeight="1" x14ac:dyDescent="0.15">
      <c r="B31" s="139"/>
      <c r="C31" s="170"/>
      <c r="D31" s="162" t="s">
        <v>32</v>
      </c>
      <c r="E31" s="163"/>
      <c r="F31" s="164"/>
      <c r="G31" s="61">
        <f t="shared" si="0"/>
        <v>279</v>
      </c>
      <c r="H31" s="62"/>
      <c r="I31" s="63" t="s">
        <v>2</v>
      </c>
    </row>
    <row r="32" spans="2:9" ht="21.95" customHeight="1" x14ac:dyDescent="0.15">
      <c r="B32" s="139"/>
      <c r="C32" s="170"/>
      <c r="D32" s="162" t="s">
        <v>34</v>
      </c>
      <c r="E32" s="163" t="s">
        <v>35</v>
      </c>
      <c r="F32" s="164"/>
      <c r="G32" s="61">
        <f t="shared" si="0"/>
        <v>280</v>
      </c>
      <c r="H32" s="62"/>
      <c r="I32" s="63" t="s">
        <v>2</v>
      </c>
    </row>
    <row r="33" spans="2:9" ht="21.95" customHeight="1" x14ac:dyDescent="0.15">
      <c r="B33" s="139"/>
      <c r="C33" s="170"/>
      <c r="D33" s="162" t="s">
        <v>36</v>
      </c>
      <c r="E33" s="163"/>
      <c r="F33" s="164"/>
      <c r="G33" s="61">
        <f t="shared" si="0"/>
        <v>281</v>
      </c>
      <c r="H33" s="62"/>
      <c r="I33" s="63" t="s">
        <v>2</v>
      </c>
    </row>
    <row r="34" spans="2:9" ht="21.95" customHeight="1" x14ac:dyDescent="0.15">
      <c r="B34" s="139"/>
      <c r="C34" s="170"/>
      <c r="D34" s="162" t="s">
        <v>38</v>
      </c>
      <c r="E34" s="163"/>
      <c r="F34" s="164"/>
      <c r="G34" s="61">
        <f t="shared" si="0"/>
        <v>282</v>
      </c>
      <c r="H34" s="62"/>
      <c r="I34" s="63" t="s">
        <v>2</v>
      </c>
    </row>
    <row r="35" spans="2:9" ht="21.95" customHeight="1" x14ac:dyDescent="0.15">
      <c r="B35" s="139"/>
      <c r="C35" s="166"/>
      <c r="D35" s="167" t="s">
        <v>40</v>
      </c>
      <c r="E35" s="168"/>
      <c r="F35" s="169"/>
      <c r="G35" s="61">
        <f t="shared" si="0"/>
        <v>283</v>
      </c>
      <c r="H35" s="62"/>
      <c r="I35" s="63" t="s">
        <v>2</v>
      </c>
    </row>
    <row r="36" spans="2:9" ht="21.95" customHeight="1" x14ac:dyDescent="0.15">
      <c r="B36" s="139"/>
      <c r="C36" s="165" t="s">
        <v>41</v>
      </c>
      <c r="D36" s="144" t="s">
        <v>42</v>
      </c>
      <c r="E36" s="144"/>
      <c r="F36" s="145"/>
      <c r="G36" s="61">
        <f t="shared" si="0"/>
        <v>284</v>
      </c>
      <c r="H36" s="65">
        <f>H10-H11-H12-H28</f>
        <v>0</v>
      </c>
      <c r="I36" s="67" t="s">
        <v>2</v>
      </c>
    </row>
    <row r="37" spans="2:9" ht="38.25" customHeight="1" x14ac:dyDescent="0.15">
      <c r="B37" s="140"/>
      <c r="C37" s="166"/>
      <c r="D37" s="7" t="s">
        <v>43</v>
      </c>
      <c r="E37" s="144"/>
      <c r="F37" s="145"/>
      <c r="G37" s="61">
        <f t="shared" si="0"/>
        <v>285</v>
      </c>
      <c r="H37" s="68"/>
      <c r="I37" s="67" t="s">
        <v>2</v>
      </c>
    </row>
  </sheetData>
  <mergeCells count="40">
    <mergeCell ref="C19:F19"/>
    <mergeCell ref="C23:F23"/>
    <mergeCell ref="D32:F32"/>
    <mergeCell ref="C25:F25"/>
    <mergeCell ref="C26:F26"/>
    <mergeCell ref="C27:F27"/>
    <mergeCell ref="C28:C35"/>
    <mergeCell ref="D29:F29"/>
    <mergeCell ref="C36:C37"/>
    <mergeCell ref="D30:F30"/>
    <mergeCell ref="D31:F31"/>
    <mergeCell ref="D33:F33"/>
    <mergeCell ref="D34:F34"/>
    <mergeCell ref="D35:F35"/>
    <mergeCell ref="D36:F36"/>
    <mergeCell ref="C17:F17"/>
    <mergeCell ref="D18:F18"/>
    <mergeCell ref="B2:I2"/>
    <mergeCell ref="B3:F3"/>
    <mergeCell ref="B4:B6"/>
    <mergeCell ref="C4:F4"/>
    <mergeCell ref="D5:F5"/>
    <mergeCell ref="C6:F6"/>
    <mergeCell ref="C7:F7"/>
    <mergeCell ref="D28:F28"/>
    <mergeCell ref="C10:F10"/>
    <mergeCell ref="B8:B37"/>
    <mergeCell ref="C8:F8"/>
    <mergeCell ref="C9:F9"/>
    <mergeCell ref="C11:F11"/>
    <mergeCell ref="C12:F12"/>
    <mergeCell ref="C13:F13"/>
    <mergeCell ref="C14:F14"/>
    <mergeCell ref="E37:F37"/>
    <mergeCell ref="C24:F24"/>
    <mergeCell ref="C20:F20"/>
    <mergeCell ref="C21:F21"/>
    <mergeCell ref="C22:F22"/>
    <mergeCell ref="C15:F15"/>
    <mergeCell ref="D16:F16"/>
  </mergeCells>
  <phoneticPr fontId="1"/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4E02-3217-49CD-9684-F9304F3667BC}">
  <sheetPr>
    <tabColor indexed="42"/>
    <pageSetUpPr fitToPage="1"/>
  </sheetPr>
  <dimension ref="B1:J37"/>
  <sheetViews>
    <sheetView view="pageBreakPreview" topLeftCell="A25" zoomScale="85" zoomScaleNormal="100" zoomScaleSheetLayoutView="85" workbookViewId="0">
      <selection activeCell="T34" sqref="T34"/>
    </sheetView>
  </sheetViews>
  <sheetFormatPr defaultRowHeight="13.5" x14ac:dyDescent="0.15"/>
  <cols>
    <col min="1" max="1" width="1.25" customWidth="1"/>
    <col min="3" max="3" width="9" style="3"/>
    <col min="4" max="4" width="10.75" style="3" customWidth="1"/>
    <col min="5" max="7" width="9" style="3"/>
    <col min="8" max="8" width="16.25" style="3" customWidth="1"/>
    <col min="9" max="9" width="5.625" style="53" customWidth="1"/>
  </cols>
  <sheetData>
    <row r="1" spans="2:10" ht="3" customHeight="1" x14ac:dyDescent="0.15"/>
    <row r="2" spans="2:10" ht="20.25" customHeight="1" x14ac:dyDescent="0.15">
      <c r="B2" s="152" t="s">
        <v>141</v>
      </c>
      <c r="C2" s="152"/>
      <c r="D2" s="152"/>
      <c r="E2" s="152"/>
      <c r="F2" s="152"/>
      <c r="G2" s="152"/>
      <c r="H2" s="152"/>
      <c r="I2" s="152"/>
    </row>
    <row r="3" spans="2:10" ht="19.5" customHeight="1" x14ac:dyDescent="0.15">
      <c r="B3" s="138" t="s">
        <v>154</v>
      </c>
      <c r="C3" s="153"/>
      <c r="D3" s="153"/>
      <c r="E3" s="153"/>
      <c r="F3" s="153"/>
      <c r="G3" s="50">
        <v>251</v>
      </c>
      <c r="H3" s="62">
        <v>10000000</v>
      </c>
      <c r="I3" s="51" t="s">
        <v>2</v>
      </c>
    </row>
    <row r="4" spans="2:10" ht="21.95" customHeight="1" x14ac:dyDescent="0.15">
      <c r="B4" s="154"/>
      <c r="C4" s="155" t="s">
        <v>3</v>
      </c>
      <c r="D4" s="156"/>
      <c r="E4" s="156"/>
      <c r="F4" s="156"/>
      <c r="G4" s="50">
        <f t="shared" ref="G4:G37" si="0">G3+1</f>
        <v>252</v>
      </c>
      <c r="H4" s="62">
        <v>1000000</v>
      </c>
      <c r="I4" s="51" t="s">
        <v>2</v>
      </c>
    </row>
    <row r="5" spans="2:10" ht="21.95" customHeight="1" x14ac:dyDescent="0.15">
      <c r="B5" s="115"/>
      <c r="C5" s="6"/>
      <c r="D5" s="157" t="s">
        <v>4</v>
      </c>
      <c r="E5" s="157"/>
      <c r="F5" s="157"/>
      <c r="G5" s="50">
        <f t="shared" si="0"/>
        <v>253</v>
      </c>
      <c r="H5" s="64">
        <v>10</v>
      </c>
      <c r="I5" s="51" t="s">
        <v>5</v>
      </c>
    </row>
    <row r="6" spans="2:10" ht="21.95" customHeight="1" x14ac:dyDescent="0.15">
      <c r="B6" s="115"/>
      <c r="C6" s="158" t="s">
        <v>6</v>
      </c>
      <c r="D6" s="156"/>
      <c r="E6" s="156"/>
      <c r="F6" s="156"/>
      <c r="G6" s="50">
        <f t="shared" si="0"/>
        <v>254</v>
      </c>
      <c r="H6" s="62">
        <v>9000000</v>
      </c>
      <c r="I6" s="51" t="s">
        <v>2</v>
      </c>
    </row>
    <row r="7" spans="2:10" ht="21.95" customHeight="1" x14ac:dyDescent="0.15">
      <c r="B7" s="71" t="s">
        <v>151</v>
      </c>
      <c r="C7" s="159" t="s">
        <v>152</v>
      </c>
      <c r="D7" s="160"/>
      <c r="E7" s="160"/>
      <c r="F7" s="161"/>
      <c r="G7" s="50">
        <f t="shared" si="0"/>
        <v>255</v>
      </c>
      <c r="H7" s="62">
        <v>7</v>
      </c>
      <c r="I7" s="51" t="s">
        <v>153</v>
      </c>
    </row>
    <row r="8" spans="2:10" ht="21.95" customHeight="1" x14ac:dyDescent="0.15">
      <c r="B8" s="153" t="s">
        <v>7</v>
      </c>
      <c r="C8" s="137" t="s">
        <v>8</v>
      </c>
      <c r="D8" s="185"/>
      <c r="E8" s="185"/>
      <c r="F8" s="185"/>
      <c r="G8" s="50">
        <f t="shared" si="0"/>
        <v>256</v>
      </c>
      <c r="H8" s="62">
        <v>100000</v>
      </c>
      <c r="I8" s="51" t="s">
        <v>2</v>
      </c>
    </row>
    <row r="9" spans="2:10" ht="21.95" customHeight="1" x14ac:dyDescent="0.15">
      <c r="B9" s="153"/>
      <c r="C9" s="137" t="s">
        <v>9</v>
      </c>
      <c r="D9" s="185"/>
      <c r="E9" s="185"/>
      <c r="F9" s="185"/>
      <c r="G9" s="50">
        <f t="shared" si="0"/>
        <v>257</v>
      </c>
      <c r="H9" s="65">
        <f>H3+H8</f>
        <v>10100000</v>
      </c>
      <c r="I9" s="51" t="s">
        <v>2</v>
      </c>
    </row>
    <row r="10" spans="2:10" s="60" customFormat="1" ht="21.95" customHeight="1" x14ac:dyDescent="0.15">
      <c r="B10" s="153"/>
      <c r="C10" s="135" t="s">
        <v>156</v>
      </c>
      <c r="D10" s="136"/>
      <c r="E10" s="136"/>
      <c r="F10" s="137"/>
      <c r="G10" s="50">
        <f t="shared" si="0"/>
        <v>258</v>
      </c>
      <c r="H10" s="65">
        <f>H9+H7</f>
        <v>10100007</v>
      </c>
      <c r="I10" s="63" t="s">
        <v>2</v>
      </c>
      <c r="J10" s="66"/>
    </row>
    <row r="11" spans="2:10" ht="21.95" customHeight="1" x14ac:dyDescent="0.15">
      <c r="B11" s="153"/>
      <c r="C11" s="137" t="s">
        <v>10</v>
      </c>
      <c r="D11" s="185"/>
      <c r="E11" s="185"/>
      <c r="F11" s="185"/>
      <c r="G11" s="50">
        <f t="shared" si="0"/>
        <v>259</v>
      </c>
      <c r="H11" s="65">
        <f>H6</f>
        <v>9000000</v>
      </c>
      <c r="I11" s="51" t="s">
        <v>2</v>
      </c>
    </row>
    <row r="12" spans="2:10" ht="21.95" customHeight="1" thickBot="1" x14ac:dyDescent="0.2">
      <c r="B12" s="153"/>
      <c r="C12" s="186" t="s">
        <v>11</v>
      </c>
      <c r="D12" s="187"/>
      <c r="E12" s="187"/>
      <c r="F12" s="188"/>
      <c r="G12" s="50">
        <f t="shared" si="0"/>
        <v>260</v>
      </c>
      <c r="H12" s="65">
        <f>H13+H14+H15+H17+H19+H20+H21+H22+H23+H24+H25+H26+H27</f>
        <v>750000</v>
      </c>
      <c r="I12" s="51" t="s">
        <v>2</v>
      </c>
      <c r="J12" s="55" t="s">
        <v>145</v>
      </c>
    </row>
    <row r="13" spans="2:10" ht="21.95" customHeight="1" thickTop="1" x14ac:dyDescent="0.15">
      <c r="B13" s="153"/>
      <c r="C13" s="143" t="s">
        <v>12</v>
      </c>
      <c r="D13" s="171"/>
      <c r="E13" s="171"/>
      <c r="F13" s="171"/>
      <c r="G13" s="50">
        <f t="shared" si="0"/>
        <v>261</v>
      </c>
      <c r="H13" s="62">
        <v>100000</v>
      </c>
      <c r="I13" s="51" t="s">
        <v>2</v>
      </c>
      <c r="J13" s="182" t="s">
        <v>158</v>
      </c>
    </row>
    <row r="14" spans="2:10" ht="21.95" customHeight="1" x14ac:dyDescent="0.15">
      <c r="B14" s="153"/>
      <c r="C14" s="143" t="s">
        <v>13</v>
      </c>
      <c r="D14" s="171"/>
      <c r="E14" s="171"/>
      <c r="F14" s="171"/>
      <c r="G14" s="50">
        <f t="shared" si="0"/>
        <v>262</v>
      </c>
      <c r="H14" s="62">
        <v>100000</v>
      </c>
      <c r="I14" s="51" t="s">
        <v>2</v>
      </c>
      <c r="J14" s="183"/>
    </row>
    <row r="15" spans="2:10" ht="21.95" customHeight="1" x14ac:dyDescent="0.15">
      <c r="B15" s="153"/>
      <c r="C15" s="147" t="s">
        <v>14</v>
      </c>
      <c r="D15" s="146"/>
      <c r="E15" s="146"/>
      <c r="F15" s="146"/>
      <c r="G15" s="50">
        <f t="shared" si="0"/>
        <v>263</v>
      </c>
      <c r="H15" s="62">
        <v>100000</v>
      </c>
      <c r="I15" s="51" t="s">
        <v>2</v>
      </c>
      <c r="J15" s="183"/>
    </row>
    <row r="16" spans="2:10" ht="21.95" customHeight="1" x14ac:dyDescent="0.15">
      <c r="B16" s="153"/>
      <c r="C16" s="54"/>
      <c r="D16" s="172" t="s">
        <v>15</v>
      </c>
      <c r="E16" s="172"/>
      <c r="F16" s="172"/>
      <c r="G16" s="50">
        <f t="shared" si="0"/>
        <v>264</v>
      </c>
      <c r="H16" s="62"/>
      <c r="I16" s="51" t="s">
        <v>2</v>
      </c>
      <c r="J16" s="183"/>
    </row>
    <row r="17" spans="2:10" ht="21.95" customHeight="1" x14ac:dyDescent="0.15">
      <c r="B17" s="153"/>
      <c r="C17" s="147" t="s">
        <v>16</v>
      </c>
      <c r="D17" s="146"/>
      <c r="E17" s="146"/>
      <c r="F17" s="146"/>
      <c r="G17" s="50">
        <f t="shared" si="0"/>
        <v>265</v>
      </c>
      <c r="H17" s="62">
        <v>100000</v>
      </c>
      <c r="I17" s="51" t="s">
        <v>2</v>
      </c>
      <c r="J17" s="183"/>
    </row>
    <row r="18" spans="2:10" ht="21.95" customHeight="1" x14ac:dyDescent="0.15">
      <c r="B18" s="153"/>
      <c r="C18" s="54"/>
      <c r="D18" s="172" t="s">
        <v>17</v>
      </c>
      <c r="E18" s="172"/>
      <c r="F18" s="172"/>
      <c r="G18" s="50">
        <f t="shared" si="0"/>
        <v>266</v>
      </c>
      <c r="H18" s="62"/>
      <c r="I18" s="51" t="s">
        <v>2</v>
      </c>
      <c r="J18" s="183"/>
    </row>
    <row r="19" spans="2:10" ht="21.95" customHeight="1" x14ac:dyDescent="0.15">
      <c r="B19" s="153"/>
      <c r="C19" s="143" t="s">
        <v>18</v>
      </c>
      <c r="D19" s="171"/>
      <c r="E19" s="171"/>
      <c r="F19" s="171"/>
      <c r="G19" s="50">
        <f t="shared" si="0"/>
        <v>267</v>
      </c>
      <c r="H19" s="62">
        <v>150000</v>
      </c>
      <c r="I19" s="51" t="s">
        <v>2</v>
      </c>
      <c r="J19" s="183"/>
    </row>
    <row r="20" spans="2:10" ht="21.95" customHeight="1" x14ac:dyDescent="0.15">
      <c r="B20" s="153"/>
      <c r="C20" s="143" t="s">
        <v>19</v>
      </c>
      <c r="D20" s="171"/>
      <c r="E20" s="171"/>
      <c r="F20" s="171"/>
      <c r="G20" s="50">
        <f t="shared" si="0"/>
        <v>268</v>
      </c>
      <c r="H20" s="62">
        <v>200000</v>
      </c>
      <c r="I20" s="51" t="s">
        <v>2</v>
      </c>
      <c r="J20" s="183"/>
    </row>
    <row r="21" spans="2:10" ht="21.95" customHeight="1" x14ac:dyDescent="0.15">
      <c r="B21" s="153"/>
      <c r="C21" s="143" t="s">
        <v>20</v>
      </c>
      <c r="D21" s="171"/>
      <c r="E21" s="171"/>
      <c r="F21" s="171"/>
      <c r="G21" s="50">
        <f t="shared" si="0"/>
        <v>269</v>
      </c>
      <c r="H21" s="62"/>
      <c r="I21" s="51" t="s">
        <v>2</v>
      </c>
      <c r="J21" s="183"/>
    </row>
    <row r="22" spans="2:10" ht="21.95" customHeight="1" x14ac:dyDescent="0.15">
      <c r="B22" s="153"/>
      <c r="C22" s="143" t="s">
        <v>21</v>
      </c>
      <c r="D22" s="171"/>
      <c r="E22" s="171"/>
      <c r="F22" s="171"/>
      <c r="G22" s="50">
        <f t="shared" si="0"/>
        <v>270</v>
      </c>
      <c r="H22" s="62"/>
      <c r="I22" s="51" t="s">
        <v>2</v>
      </c>
      <c r="J22" s="183"/>
    </row>
    <row r="23" spans="2:10" ht="21.95" customHeight="1" x14ac:dyDescent="0.15">
      <c r="B23" s="153"/>
      <c r="C23" s="143" t="s">
        <v>22</v>
      </c>
      <c r="D23" s="171"/>
      <c r="E23" s="171"/>
      <c r="F23" s="171"/>
      <c r="G23" s="50">
        <f t="shared" si="0"/>
        <v>271</v>
      </c>
      <c r="H23" s="62"/>
      <c r="I23" s="51" t="s">
        <v>2</v>
      </c>
      <c r="J23" s="183"/>
    </row>
    <row r="24" spans="2:10" ht="21.95" customHeight="1" x14ac:dyDescent="0.15">
      <c r="B24" s="153"/>
      <c r="C24" s="143" t="s">
        <v>23</v>
      </c>
      <c r="D24" s="171"/>
      <c r="E24" s="171"/>
      <c r="F24" s="171"/>
      <c r="G24" s="50">
        <f t="shared" si="0"/>
        <v>272</v>
      </c>
      <c r="H24" s="62"/>
      <c r="I24" s="51" t="s">
        <v>2</v>
      </c>
      <c r="J24" s="183"/>
    </row>
    <row r="25" spans="2:10" ht="21.95" customHeight="1" x14ac:dyDescent="0.15">
      <c r="B25" s="153"/>
      <c r="C25" s="148" t="s">
        <v>24</v>
      </c>
      <c r="D25" s="173"/>
      <c r="E25" s="173"/>
      <c r="F25" s="173"/>
      <c r="G25" s="50">
        <f t="shared" si="0"/>
        <v>273</v>
      </c>
      <c r="H25" s="62"/>
      <c r="I25" s="51" t="s">
        <v>2</v>
      </c>
      <c r="J25" s="183"/>
    </row>
    <row r="26" spans="2:10" ht="21.95" customHeight="1" x14ac:dyDescent="0.15">
      <c r="B26" s="153"/>
      <c r="C26" s="171" t="s">
        <v>25</v>
      </c>
      <c r="D26" s="171"/>
      <c r="E26" s="171"/>
      <c r="F26" s="171"/>
      <c r="G26" s="50">
        <f t="shared" si="0"/>
        <v>274</v>
      </c>
      <c r="H26" s="62"/>
      <c r="I26" s="51" t="s">
        <v>2</v>
      </c>
      <c r="J26" s="183"/>
    </row>
    <row r="27" spans="2:10" ht="21.95" customHeight="1" thickBot="1" x14ac:dyDescent="0.2">
      <c r="B27" s="153"/>
      <c r="C27" s="143" t="s">
        <v>26</v>
      </c>
      <c r="D27" s="171"/>
      <c r="E27" s="171"/>
      <c r="F27" s="171"/>
      <c r="G27" s="50">
        <f t="shared" si="0"/>
        <v>275</v>
      </c>
      <c r="H27" s="62"/>
      <c r="I27" s="51" t="s">
        <v>2</v>
      </c>
      <c r="J27" s="184"/>
    </row>
    <row r="28" spans="2:10" ht="21.95" customHeight="1" thickTop="1" x14ac:dyDescent="0.15">
      <c r="B28" s="153"/>
      <c r="C28" s="165" t="s">
        <v>27</v>
      </c>
      <c r="D28" s="176" t="s">
        <v>150</v>
      </c>
      <c r="E28" s="176"/>
      <c r="F28" s="177"/>
      <c r="G28" s="50">
        <f t="shared" si="0"/>
        <v>276</v>
      </c>
      <c r="H28" s="65">
        <f>H29+H30+H31+H32+H33+H34+H35</f>
        <v>300000</v>
      </c>
      <c r="I28" s="51" t="s">
        <v>2</v>
      </c>
      <c r="J28" s="72"/>
    </row>
    <row r="29" spans="2:10" ht="21.95" customHeight="1" x14ac:dyDescent="0.15">
      <c r="B29" s="153"/>
      <c r="C29" s="170"/>
      <c r="D29" s="178" t="s">
        <v>29</v>
      </c>
      <c r="E29" s="179"/>
      <c r="F29" s="179"/>
      <c r="G29" s="50">
        <f t="shared" si="0"/>
        <v>277</v>
      </c>
      <c r="H29" s="62">
        <v>300000</v>
      </c>
      <c r="I29" s="51" t="s">
        <v>2</v>
      </c>
      <c r="J29" s="72"/>
    </row>
    <row r="30" spans="2:10" ht="21.95" customHeight="1" x14ac:dyDescent="0.15">
      <c r="B30" s="153"/>
      <c r="C30" s="170"/>
      <c r="D30" s="178" t="s">
        <v>30</v>
      </c>
      <c r="E30" s="179" t="s">
        <v>31</v>
      </c>
      <c r="F30" s="179"/>
      <c r="G30" s="50">
        <f t="shared" si="0"/>
        <v>278</v>
      </c>
      <c r="H30" s="62"/>
      <c r="I30" s="51" t="s">
        <v>2</v>
      </c>
      <c r="J30" s="72"/>
    </row>
    <row r="31" spans="2:10" ht="21.95" customHeight="1" x14ac:dyDescent="0.15">
      <c r="B31" s="153"/>
      <c r="C31" s="170"/>
      <c r="D31" s="178" t="s">
        <v>32</v>
      </c>
      <c r="E31" s="179" t="s">
        <v>33</v>
      </c>
      <c r="F31" s="179"/>
      <c r="G31" s="50">
        <f t="shared" si="0"/>
        <v>279</v>
      </c>
      <c r="H31" s="62"/>
      <c r="I31" s="51" t="s">
        <v>2</v>
      </c>
      <c r="J31" s="72"/>
    </row>
    <row r="32" spans="2:10" ht="21.95" customHeight="1" x14ac:dyDescent="0.15">
      <c r="B32" s="153"/>
      <c r="C32" s="170"/>
      <c r="D32" s="178" t="s">
        <v>34</v>
      </c>
      <c r="E32" s="179" t="s">
        <v>35</v>
      </c>
      <c r="F32" s="179"/>
      <c r="G32" s="50">
        <f t="shared" si="0"/>
        <v>280</v>
      </c>
      <c r="H32" s="62"/>
      <c r="I32" s="51" t="s">
        <v>2</v>
      </c>
      <c r="J32" s="72"/>
    </row>
    <row r="33" spans="2:10" ht="21.95" customHeight="1" x14ac:dyDescent="0.15">
      <c r="B33" s="153"/>
      <c r="C33" s="170"/>
      <c r="D33" s="178" t="s">
        <v>36</v>
      </c>
      <c r="E33" s="179" t="s">
        <v>37</v>
      </c>
      <c r="F33" s="179"/>
      <c r="G33" s="50">
        <f t="shared" si="0"/>
        <v>281</v>
      </c>
      <c r="H33" s="62"/>
      <c r="I33" s="51" t="s">
        <v>2</v>
      </c>
      <c r="J33" s="72"/>
    </row>
    <row r="34" spans="2:10" ht="21.95" customHeight="1" x14ac:dyDescent="0.15">
      <c r="B34" s="153"/>
      <c r="C34" s="170"/>
      <c r="D34" s="178" t="s">
        <v>38</v>
      </c>
      <c r="E34" s="179" t="s">
        <v>39</v>
      </c>
      <c r="F34" s="179"/>
      <c r="G34" s="50">
        <f t="shared" si="0"/>
        <v>282</v>
      </c>
      <c r="H34" s="62"/>
      <c r="I34" s="51" t="s">
        <v>2</v>
      </c>
      <c r="J34" s="72"/>
    </row>
    <row r="35" spans="2:10" ht="21.95" customHeight="1" x14ac:dyDescent="0.15">
      <c r="B35" s="153"/>
      <c r="C35" s="166"/>
      <c r="D35" s="180" t="s">
        <v>40</v>
      </c>
      <c r="E35" s="181" t="s">
        <v>40</v>
      </c>
      <c r="F35" s="181"/>
      <c r="G35" s="50">
        <f t="shared" si="0"/>
        <v>283</v>
      </c>
      <c r="H35" s="62"/>
      <c r="I35" s="51" t="s">
        <v>2</v>
      </c>
      <c r="J35" s="72"/>
    </row>
    <row r="36" spans="2:10" ht="21.95" customHeight="1" x14ac:dyDescent="0.15">
      <c r="B36" s="153"/>
      <c r="C36" s="136" t="s">
        <v>41</v>
      </c>
      <c r="D36" s="144" t="s">
        <v>42</v>
      </c>
      <c r="E36" s="144"/>
      <c r="F36" s="145"/>
      <c r="G36" s="50">
        <f t="shared" si="0"/>
        <v>284</v>
      </c>
      <c r="H36" s="65">
        <f>H9-H11-H12-H28+H7</f>
        <v>50007</v>
      </c>
      <c r="I36" s="52" t="s">
        <v>2</v>
      </c>
      <c r="J36" s="73"/>
    </row>
    <row r="37" spans="2:10" ht="64.5" customHeight="1" x14ac:dyDescent="0.15">
      <c r="B37" s="153"/>
      <c r="C37" s="137"/>
      <c r="D37" s="7" t="s">
        <v>43</v>
      </c>
      <c r="E37" s="174" t="s">
        <v>149</v>
      </c>
      <c r="F37" s="175"/>
      <c r="G37" s="50">
        <f t="shared" si="0"/>
        <v>285</v>
      </c>
      <c r="H37" s="68"/>
      <c r="I37" s="52" t="s">
        <v>2</v>
      </c>
    </row>
  </sheetData>
  <mergeCells count="41">
    <mergeCell ref="C7:F7"/>
    <mergeCell ref="J13:J27"/>
    <mergeCell ref="B2:I2"/>
    <mergeCell ref="B3:F3"/>
    <mergeCell ref="B4:B6"/>
    <mergeCell ref="C4:F4"/>
    <mergeCell ref="D5:F5"/>
    <mergeCell ref="C6:F6"/>
    <mergeCell ref="B8:B37"/>
    <mergeCell ref="C8:F8"/>
    <mergeCell ref="C9:F9"/>
    <mergeCell ref="C11:F11"/>
    <mergeCell ref="C12:F12"/>
    <mergeCell ref="C13:F13"/>
    <mergeCell ref="C23:F23"/>
    <mergeCell ref="C24:F24"/>
    <mergeCell ref="C36:C37"/>
    <mergeCell ref="D36:F36"/>
    <mergeCell ref="E37:F37"/>
    <mergeCell ref="C28:C35"/>
    <mergeCell ref="D28:F28"/>
    <mergeCell ref="D29:F29"/>
    <mergeCell ref="D35:F35"/>
    <mergeCell ref="D30:F30"/>
    <mergeCell ref="D31:F31"/>
    <mergeCell ref="D32:F32"/>
    <mergeCell ref="D33:F33"/>
    <mergeCell ref="D34:F34"/>
    <mergeCell ref="C27:F27"/>
    <mergeCell ref="C26:F26"/>
    <mergeCell ref="C14:F14"/>
    <mergeCell ref="C15:F15"/>
    <mergeCell ref="D16:F16"/>
    <mergeCell ref="C17:F17"/>
    <mergeCell ref="D18:F18"/>
    <mergeCell ref="C25:F25"/>
    <mergeCell ref="C10:F10"/>
    <mergeCell ref="C19:F19"/>
    <mergeCell ref="C20:F20"/>
    <mergeCell ref="C21:F21"/>
    <mergeCell ref="C22:F22"/>
  </mergeCells>
  <phoneticPr fontId="1"/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実績報告　活動状況</vt:lpstr>
      <vt:lpstr>実績報告　活動状況 (記入例)</vt:lpstr>
      <vt:lpstr>実績報告　経費</vt:lpstr>
      <vt:lpstr>実績報告　経費 (2)</vt:lpstr>
      <vt:lpstr>'実績報告　活動状況 (記入例)'!Print_Area</vt:lpstr>
      <vt:lpstr>'実績報告　経費'!Print_Area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johoadmin</dc:creator>
  <cp:lastModifiedBy>johoadmin</cp:lastModifiedBy>
  <cp:lastPrinted>2023-02-17T06:44:21Z</cp:lastPrinted>
  <dcterms:created xsi:type="dcterms:W3CDTF">2021-02-18T08:23:26Z</dcterms:created>
  <dcterms:modified xsi:type="dcterms:W3CDTF">2023-02-17T06:44:51Z</dcterms:modified>
</cp:coreProperties>
</file>