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mc:AlternateContent xmlns:mc="http://schemas.openxmlformats.org/markup-compatibility/2006">
    <mc:Choice Requires="x15">
      <x15ac:absPath xmlns:x15ac="http://schemas.microsoft.com/office/spreadsheetml/2010/11/ac" url="X:\財政係\ホームページ掲載用\財政状況資料集\R1決算\第2回\"/>
    </mc:Choice>
  </mc:AlternateContent>
  <xr:revisionPtr revIDLastSave="0" documentId="13_ncr:1_{CCCFD26E-8D7E-4AD4-83C3-4CF5D0FA98DC}" xr6:coauthVersionLast="36" xr6:coauthVersionMax="36" xr10:uidLastSave="{00000000-0000-0000-0000-000000000000}"/>
  <bookViews>
    <workbookView xWindow="0" yWindow="0" windowWidth="20340" windowHeight="757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CO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AM34" i="10" s="1"/>
  <c r="AM35" i="10" l="1"/>
  <c r="BE34" i="10"/>
  <c r="BW34" i="10" s="1"/>
  <c r="BW35" i="10" s="1"/>
  <c r="BW36" i="10" s="1"/>
  <c r="BW37" i="10" s="1"/>
  <c r="BW38" i="10" s="1"/>
  <c r="BW39" i="10" s="1"/>
  <c r="BW40" i="10" s="1"/>
  <c r="BW41" i="10" s="1"/>
  <c r="BW42" i="10" s="1"/>
</calcChain>
</file>

<file path=xl/sharedStrings.xml><?xml version="1.0" encoding="utf-8"?>
<sst xmlns="http://schemas.openxmlformats.org/spreadsheetml/2006/main" count="1115" uniqueCount="608">
  <si>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</si>
  <si>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</si>
  <si>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</si>
  <si>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</si>
  <si>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</si>
  <si>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</si>
  <si>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</si>
  <si>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</si>
  <si>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</si>
  <si>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</si>
  <si>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</si>
  <si>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</si>
  <si>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</si>
  <si>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</si>
  <si>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</si>
  <si>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</si>
  <si>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</si>
  <si>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</si>
  <si>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</si>
  <si>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</si>
  <si>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</si>
  <si>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</si>
  <si>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</si>
  <si>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</si>
  <si>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</si>
  <si>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</si>
  <si>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</si>
  <si>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</si>
  <si>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</si>
  <si>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</si>
  <si>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</si>
  <si>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</si>
  <si>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</si>
  <si>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</si>
  <si>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</si>
  <si>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</si>
  <si>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</si>
  <si>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</si>
  <si>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</si>
  <si>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</si>
  <si>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</si>
  <si>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</si>
  <si>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</si>
  <si>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</si>
  <si>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</si>
  <si>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</si>
  <si>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</si>
  <si>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</si>
  <si>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</si>
  <si>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</si>
  <si>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</si>
  <si>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</si>
  <si>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</si>
  <si>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</si>
  <si>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</si>
  <si>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</si>
  <si>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</si>
  <si>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</si>
  <si>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</si>
  <si>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</si>
  <si>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</si>
  <si>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</si>
  <si>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</si>
  <si>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</si>
  <si>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</si>
  <si>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</si>
  <si>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</si>
  <si>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</si>
  <si>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</si>
  <si>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</si>
  <si>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</si>
  <si>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</si>
  <si>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</si>
  <si>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</si>
  <si>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</si>
  <si>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</si>
  <si>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</si>
  <si>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</si>
  <si>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</si>
  <si>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</si>
  <si>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</si>
  <si>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</si>
  <si>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</si>
  <si>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</si>
  <si>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</si>
  <si>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</si>
  <si>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</si>
  <si>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</si>
  <si>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</si>
  <si>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</si>
  <si>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</si>
  <si>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</si>
  <si>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</si>
  <si>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</si>
  <si>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</si>
  <si>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</si>
  <si>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</si>
  <si>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海南市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</si>
  <si>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</si>
  <si>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</si>
  <si>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</si>
  <si>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</si>
  <si>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</si>
  <si>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</si>
  <si>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</si>
  <si>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</si>
  <si>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</si>
  <si>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</si>
  <si>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</si>
  <si>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</si>
  <si>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</si>
  <si>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</si>
  <si>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</si>
  <si>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</si>
  <si>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</si>
  <si>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</si>
  <si>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</si>
  <si>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</si>
  <si>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</si>
  <si>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</si>
  <si>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</si>
  <si>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</si>
  <si>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</si>
  <si>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</si>
  <si>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</si>
  <si>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</si>
  <si>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</si>
  <si>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</si>
  <si>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</si>
  <si>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</si>
  <si>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</si>
  <si>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</si>
  <si>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</si>
  <si>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</si>
  <si>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</si>
  <si>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</si>
  <si>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</si>
  <si>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</si>
  <si>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</si>
  <si>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</si>
  <si>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</si>
  <si>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</si>
  <si>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</si>
  <si>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</si>
  <si>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</si>
  <si>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</si>
  <si>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</si>
  <si>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</si>
  <si>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</si>
  <si>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</si>
  <si>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</si>
  <si>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</si>
  <si>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</si>
  <si>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</si>
  <si>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</si>
  <si>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</si>
  <si>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</si>
  <si>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</si>
  <si>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</si>
  <si>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</si>
  <si>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</si>
  <si>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</si>
  <si>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</si>
  <si>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</si>
  <si>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</si>
  <si>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</si>
  <si>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</si>
  <si>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</si>
  <si>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</si>
  <si>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</si>
  <si>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</si>
  <si>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</si>
  <si>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</si>
  <si>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</si>
  <si>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</si>
  <si>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</si>
  <si>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</si>
  <si>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</si>
  <si>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</si>
  <si>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</si>
  <si>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</si>
  <si>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</si>
  <si>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</si>
  <si>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</si>
  <si>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</si>
  <si>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</si>
  <si>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</si>
  <si>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</si>
  <si>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</si>
  <si>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</si>
  <si>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</si>
  <si>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</si>
  <si>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</si>
  <si>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</si>
  <si>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</si>
  <si>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</si>
  <si>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</si>
  <si>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</si>
  <si>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</si>
  <si>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</si>
  <si>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</si>
  <si>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</si>
  <si>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</si>
  <si>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</si>
  <si>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</si>
  <si>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</si>
  <si>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</si>
  <si>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</si>
  <si>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</si>
  <si>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</si>
  <si>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</si>
  <si>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</si>
  <si>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</si>
  <si>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</si>
  <si>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</si>
  <si>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</si>
  <si>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和歌山県海南市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</si>
  <si>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</si>
  <si>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</si>
  <si>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</si>
  <si>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</si>
  <si>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</si>
  <si>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</si>
  <si>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</si>
  <si>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</si>
  <si>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</si>
  <si>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</si>
  <si>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</si>
  <si>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</si>
  <si>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</si>
  <si>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</si>
  <si>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</si>
  <si>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</si>
  <si>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</si>
  <si>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</si>
  <si>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</si>
  <si>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</si>
  <si>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</si>
  <si>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</si>
  <si>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</si>
  <si>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</si>
  <si>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</si>
  <si>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</si>
  <si>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</si>
  <si>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</si>
  <si>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</si>
  <si>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</si>
  <si>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</si>
  <si>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</si>
  <si>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</si>
  <si>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</si>
  <si>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</si>
  <si>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</si>
  <si>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</si>
  <si>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</si>
  <si>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</si>
  <si>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</si>
  <si>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</si>
  <si>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</si>
  <si>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</si>
  <si>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</si>
  <si>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</si>
  <si>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</si>
  <si>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</si>
  <si>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</si>
  <si>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</si>
  <si>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</si>
  <si>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</si>
  <si>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</si>
  <si>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</si>
  <si>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</si>
  <si>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</si>
  <si>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</si>
  <si>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</si>
  <si>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</si>
  <si>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</si>
  <si>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</si>
  <si>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</si>
  <si>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</si>
  <si>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</si>
  <si>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</si>
  <si>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</si>
  <si>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</si>
  <si>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</si>
  <si>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</si>
  <si>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</si>
  <si>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</si>
  <si>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</si>
  <si>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</si>
  <si>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</si>
  <si>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</si>
  <si>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</si>
  <si>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</si>
  <si>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</si>
  <si>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</si>
  <si>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</si>
  <si>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</si>
  <si>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</si>
  <si>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</si>
  <si>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</si>
  <si>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</si>
  <si>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</si>
  <si>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</si>
  <si>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</si>
  <si>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</si>
  <si>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</si>
  <si>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</si>
  <si>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</si>
  <si>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</si>
  <si>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</si>
  <si>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</si>
  <si>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</si>
  <si>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</si>
  <si>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</si>
  <si>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</si>
  <si>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</si>
  <si>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</si>
  <si>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</si>
  <si>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</si>
  <si>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</si>
  <si>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</si>
  <si>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</si>
  <si>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</si>
  <si>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</si>
  <si>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</si>
  <si>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</si>
  <si>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</si>
  <si>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</si>
  <si>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</si>
  <si>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</si>
  <si>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</si>
  <si>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</si>
  <si>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</si>
  <si>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</si>
  <si>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</si>
  <si>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</si>
  <si>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</si>
  <si>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</si>
  <si>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</si>
  <si>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</si>
  <si>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</si>
  <si>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</si>
  <si>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</si>
  <si>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</si>
  <si>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</si>
  <si>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</si>
  <si>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</si>
  <si>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</si>
  <si>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</si>
  <si>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</si>
  <si>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</si>
  <si>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</si>
  <si>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</si>
  <si>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</si>
  <si>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</si>
  <si>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</si>
  <si>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</si>
  <si>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</si>
  <si>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</si>
  <si>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</si>
  <si>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</si>
  <si>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</si>
  <si>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</si>
  <si>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</si>
  <si>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</si>
  <si>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</si>
  <si>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</si>
  <si>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</si>
  <si>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</si>
  <si>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</si>
  <si>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和歌山県海南市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</si>
  <si>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</si>
  <si>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</si>
  <si>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</si>
  <si>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</si>
  <si>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</si>
  <si>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</si>
  <si>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</si>
  <si>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</si>
  <si>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</si>
  <si>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</si>
  <si>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</si>
  <si>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</si>
  <si>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</si>
  <si>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</si>
  <si>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</si>
  <si>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</si>
  <si>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</si>
  <si>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</si>
  <si>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</si>
  <si>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</si>
  <si>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地域排水処理事業特別会計</t>
    <phoneticPr fontId="5"/>
  </si>
  <si>
    <t>同和対策住宅資金貸付事業特別会計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</si>
  <si>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</si>
  <si>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</si>
  <si>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</si>
  <si>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</si>
  <si>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</si>
  <si>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</si>
  <si>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</si>
  <si>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</si>
  <si>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</si>
  <si>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</si>
  <si>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</si>
  <si>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</si>
  <si>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</si>
  <si>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</si>
  <si>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</si>
  <si>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</si>
  <si>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</si>
  <si>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</si>
  <si>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</si>
  <si>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港湾施設事業特別会計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</si>
  <si>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</si>
  <si>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</si>
  <si>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</si>
  <si>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</si>
  <si>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</si>
  <si>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</si>
  <si>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</si>
  <si>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</si>
  <si>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</si>
  <si>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</si>
  <si>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</si>
  <si>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</si>
  <si>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</si>
  <si>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</si>
  <si>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</si>
  <si>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</si>
  <si>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</si>
  <si>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</si>
  <si>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</si>
  <si>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</si>
  <si>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</si>
  <si>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</si>
  <si>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</si>
  <si>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</si>
  <si>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</si>
  <si>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</si>
  <si>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</si>
  <si>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</si>
  <si>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</si>
  <si>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</si>
  <si>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</si>
  <si>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</si>
  <si>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</si>
  <si>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</si>
  <si>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</si>
  <si>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</si>
  <si>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</si>
  <si>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</si>
  <si>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</si>
  <si>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</si>
  <si>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</si>
  <si>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</si>
  <si>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</si>
  <si>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</si>
  <si>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</si>
  <si>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</si>
  <si>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</si>
  <si>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</si>
  <si>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</si>
  <si>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</si>
  <si>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</si>
  <si>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</si>
  <si>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</si>
  <si>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</si>
  <si>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</si>
  <si>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</si>
  <si>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</si>
  <si>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</si>
  <si>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</si>
  <si>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</si>
  <si>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</si>
  <si>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</si>
  <si>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</si>
  <si>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</si>
  <si>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</si>
  <si>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</si>
  <si>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</si>
  <si>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</si>
  <si>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</si>
  <si>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</si>
  <si>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</si>
  <si>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</si>
  <si>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</si>
  <si>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</si>
  <si>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</si>
  <si>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</si>
  <si>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</si>
  <si>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</si>
  <si>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</si>
  <si>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</si>
  <si>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</si>
  <si>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</si>
  <si>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</si>
  <si>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</si>
  <si>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</si>
  <si>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</si>
  <si>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</si>
  <si>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</si>
  <si>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</si>
  <si>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</si>
  <si>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</si>
  <si>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</si>
  <si>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</si>
  <si>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</si>
  <si>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</si>
  <si>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</si>
  <si>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</si>
  <si>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</si>
  <si>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</si>
  <si>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</si>
  <si>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</si>
  <si>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</si>
  <si>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</si>
  <si>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</si>
  <si>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</si>
  <si>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</si>
  <si>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</si>
  <si>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</si>
  <si>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</si>
  <si>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</si>
  <si>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</si>
  <si>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</si>
  <si>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</si>
  <si>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</si>
  <si>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</si>
  <si>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</si>
  <si>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</si>
  <si>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</si>
  <si>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</si>
  <si>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</si>
  <si>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</si>
  <si>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</si>
  <si>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</si>
  <si>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</si>
  <si>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</si>
  <si>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</si>
  <si>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</si>
  <si>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</si>
  <si>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</si>
  <si>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</si>
  <si>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</si>
  <si>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</si>
  <si>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</si>
  <si>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</si>
  <si>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</si>
  <si>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</si>
  <si>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</si>
  <si>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</si>
  <si>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</si>
  <si>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</si>
  <si>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</si>
  <si>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</si>
  <si>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</si>
  <si>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1.39</t>
  </si>
  <si>
    <t>同和対策住宅資金貸付事業特別会計</t>
  </si>
  <si>
    <t>▲ 1.23</t>
  </si>
  <si>
    <t>▲ 1.26</t>
  </si>
  <si>
    <t>▲ 1.22</t>
  </si>
  <si>
    <t>水道事業会計</t>
  </si>
  <si>
    <t>一般会計</t>
  </si>
  <si>
    <t>介護保険特別会計</t>
  </si>
  <si>
    <t>病院事業会計</t>
  </si>
  <si>
    <t>▲ 0.75</t>
  </si>
  <si>
    <t>▲ 1.74</t>
  </si>
  <si>
    <t>▲ 2.61</t>
  </si>
  <si>
    <t>▲ 0.28</t>
  </si>
  <si>
    <t>国民健康保険特別会計</t>
  </si>
  <si>
    <t>港湾施設事業特別会計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</si>
  <si>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</si>
  <si>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</si>
  <si>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</si>
  <si>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</si>
  <si>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</si>
  <si>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</si>
  <si>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</si>
  <si>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</si>
  <si>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</si>
  <si>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地域振興基金</t>
    <phoneticPr fontId="5"/>
  </si>
  <si>
    <t>地域づくり推進基金</t>
    <phoneticPr fontId="5"/>
  </si>
  <si>
    <t>地域排水処理施設管理基金</t>
    <phoneticPr fontId="5"/>
  </si>
  <si>
    <t>つり公園ｼﾓﾂﾋﾟｱｰﾗﾝﾄﾞ整備事業基金</t>
    <phoneticPr fontId="5"/>
  </si>
  <si>
    <t>-</t>
    <phoneticPr fontId="2"/>
  </si>
  <si>
    <t>県市町村総合事務組合</t>
    <rPh sb="0" eb="1">
      <t>ケン</t>
    </rPh>
    <rPh sb="1" eb="4">
      <t>シチョウソン</t>
    </rPh>
    <rPh sb="4" eb="6">
      <t>ソウゴウ</t>
    </rPh>
    <rPh sb="6" eb="8">
      <t>ジム</t>
    </rPh>
    <rPh sb="8" eb="10">
      <t>クミアイ</t>
    </rPh>
    <phoneticPr fontId="28"/>
  </si>
  <si>
    <t>国民健康保険野上厚生病院組合</t>
    <rPh sb="0" eb="2">
      <t>コクミン</t>
    </rPh>
    <rPh sb="2" eb="4">
      <t>ケンコウ</t>
    </rPh>
    <rPh sb="4" eb="6">
      <t>ホケン</t>
    </rPh>
    <rPh sb="6" eb="8">
      <t>ノカミ</t>
    </rPh>
    <rPh sb="8" eb="10">
      <t>コウセイ</t>
    </rPh>
    <rPh sb="10" eb="12">
      <t>ビョウイン</t>
    </rPh>
    <rPh sb="12" eb="14">
      <t>クミアイ</t>
    </rPh>
    <phoneticPr fontId="28"/>
  </si>
  <si>
    <t>海南海草老人福祉施設事務組合</t>
    <rPh sb="0" eb="2">
      <t>カイナン</t>
    </rPh>
    <rPh sb="2" eb="4">
      <t>カイソウ</t>
    </rPh>
    <rPh sb="4" eb="6">
      <t>ロウジン</t>
    </rPh>
    <rPh sb="6" eb="8">
      <t>フクシ</t>
    </rPh>
    <rPh sb="8" eb="10">
      <t>シセツ</t>
    </rPh>
    <rPh sb="10" eb="12">
      <t>ジム</t>
    </rPh>
    <rPh sb="12" eb="14">
      <t>クミアイ</t>
    </rPh>
    <phoneticPr fontId="28"/>
  </si>
  <si>
    <t>海南海草環境衛生施設組合</t>
    <rPh sb="0" eb="2">
      <t>カイナン</t>
    </rPh>
    <rPh sb="2" eb="4">
      <t>カイソウ</t>
    </rPh>
    <rPh sb="4" eb="6">
      <t>カンキョウ</t>
    </rPh>
    <rPh sb="6" eb="8">
      <t>エイセイ</t>
    </rPh>
    <rPh sb="8" eb="10">
      <t>シセツ</t>
    </rPh>
    <rPh sb="10" eb="12">
      <t>クミアイ</t>
    </rPh>
    <phoneticPr fontId="28"/>
  </si>
  <si>
    <t>五色台広域施設組合</t>
    <rPh sb="0" eb="2">
      <t>ゴシキ</t>
    </rPh>
    <rPh sb="2" eb="3">
      <t>ダイ</t>
    </rPh>
    <rPh sb="3" eb="5">
      <t>コウイキ</t>
    </rPh>
    <rPh sb="5" eb="7">
      <t>シセツ</t>
    </rPh>
    <rPh sb="7" eb="9">
      <t>クミアイ</t>
    </rPh>
    <phoneticPr fontId="28"/>
  </si>
  <si>
    <t>和歌山地方税回収機構</t>
    <rPh sb="0" eb="3">
      <t>ワカヤマ</t>
    </rPh>
    <rPh sb="3" eb="6">
      <t>チホウゼイ</t>
    </rPh>
    <rPh sb="6" eb="8">
      <t>カイシュウ</t>
    </rPh>
    <rPh sb="8" eb="10">
      <t>キコウ</t>
    </rPh>
    <phoneticPr fontId="28"/>
  </si>
  <si>
    <t>和歌山県後期高齢者医療広域連合（一般会計）</t>
    <rPh sb="0" eb="4">
      <t>ワカヤマケン</t>
    </rPh>
    <rPh sb="4" eb="6">
      <t>コウキ</t>
    </rPh>
    <rPh sb="6" eb="9">
      <t>コウレイシャ</t>
    </rPh>
    <rPh sb="9" eb="11">
      <t>イリョウ</t>
    </rPh>
    <rPh sb="11" eb="13">
      <t>コウイキ</t>
    </rPh>
    <rPh sb="13" eb="15">
      <t>レンゴウ</t>
    </rPh>
    <rPh sb="16" eb="18">
      <t>イッパン</t>
    </rPh>
    <rPh sb="18" eb="20">
      <t>カイケイ</t>
    </rPh>
    <phoneticPr fontId="28"/>
  </si>
  <si>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8"/>
  </si>
  <si>
    <t>紀の海広域施設組合</t>
    <rPh sb="0" eb="1">
      <t>キ</t>
    </rPh>
    <rPh sb="2" eb="3">
      <t>ウミ</t>
    </rPh>
    <rPh sb="3" eb="5">
      <t>コウイキ</t>
    </rPh>
    <rPh sb="5" eb="7">
      <t>シセツ</t>
    </rPh>
    <rPh sb="7" eb="9">
      <t>クミアイ</t>
    </rPh>
    <phoneticPr fontId="28"/>
  </si>
  <si>
    <t>-</t>
    <phoneticPr fontId="2"/>
  </si>
  <si>
    <t>中山間ふるさと・水と土保全基金</t>
    <rPh sb="0" eb="3">
      <t>チュウサンカン</t>
    </rPh>
    <rPh sb="8" eb="9">
      <t>ミズ</t>
    </rPh>
    <rPh sb="10" eb="11">
      <t>ツチ</t>
    </rPh>
    <rPh sb="11" eb="13">
      <t>ホゼン</t>
    </rPh>
    <rPh sb="13" eb="15">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</si>
  <si>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</si>
  <si>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</si>
  <si>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</si>
  <si>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</si>
  <si>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</si>
  <si>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</si>
  <si>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</si>
  <si>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</si>
  <si>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</si>
  <si>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</si>
  <si>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類似団体平均より高い水準になっている。今後、道の駅や（仮称）中央防災公園の整備などの大型事業により地方債現在高が増加する見込みであるが、交付税措置がある有利な地方債の活用や、計画的な繰上償還の実施等により、将来の公債費負担の抑制を図り健全な財政運営に努める。</t>
    <phoneticPr fontId="5"/>
  </si>
  <si>
    <t>　将来負担比率、有形固定資産減価償却率ともに類似団体平均より高い水準になっている。事業の選択と集中による地方債の発行抑制を図るとともに、公共施設等総合管理計画に基づき策定した個別施設計画に沿った公共施設の統廃合を適切に推進するよう努める。</t>
    <rPh sb="83" eb="85">
      <t>サクテイ</t>
    </rPh>
    <rPh sb="94" eb="95">
      <t>ソ</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</si>
</sst>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528D837-73E5-430B-A014-DEEED8AD001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57295</c:v>
                </c:pt>
                <c:pt idx="2">
                  <c:v>54110</c:v>
                </c:pt>
                <c:pt idx="3">
                  <c:v>54684</c:v>
                </c:pt>
                <c:pt idx="4">
                  <c:v>62383</c:v>
                </c:pt>
              </c:numCache>
            </c:numRef>
          </c:val>
          <c:smooth val="0"/>
          <c:extLst>
            <c:ext xmlns:c16="http://schemas.microsoft.com/office/drawing/2014/chart" uri="{C3380CC4-5D6E-409C-BE32-E72D297353CC}">
              <c16:uniqueId val="{00000000-318B-434D-A627-FEF7E7D6ED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46648</c:v>
                </c:pt>
                <c:pt idx="1">
                  <c:v>89545</c:v>
                </c:pt>
                <c:pt idx="2">
                  <c:v>96122</c:v>
                </c:pt>
                <c:pt idx="3">
                  <c:v>61629</c:v>
                </c:pt>
                <c:pt idx="4">
                  <c:v>114306</c:v>
                </c:pt>
              </c:numCache>
            </c:numRef>
          </c:val>
          <c:smooth val="0"/>
          <c:extLst>
            <c:ext xmlns:c16="http://schemas.microsoft.com/office/drawing/2014/chart" uri="{C3380CC4-5D6E-409C-BE32-E72D297353CC}">
              <c16:uniqueId val="{00000001-318B-434D-A627-FEF7E7D6EDCF}"/>
            </c:ext>
          </c:extLst>
        </c:ser>
        <c:dLbls>
          <c:showLegendKey val="0"/>
          <c:showVal val="0"/>
          <c:showCatName val="0"/>
          <c:showSerName val="0"/>
          <c:showPercent val="0"/>
          <c:showBubbleSize val="0"/>
        </c:dLbls>
        <c:marker val="1"/>
        <c:smooth val="0"/>
        <c:axId val="284527872"/>
        <c:axId val="284532184"/>
      </c:lineChart>
      <c:catAx>
        <c:axId val="2845278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4532184"/>
        <c:crosses val="autoZero"/>
        <c:auto val="1"/>
        <c:lblAlgn val="ctr"/>
        <c:lblOffset val="100"/>
        <c:tickLblSkip val="1"/>
        <c:tickMarkSkip val="1"/>
        <c:noMultiLvlLbl val="0"/>
      </c:catAx>
      <c:valAx>
        <c:axId val="28453218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4527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6.12</c:v>
                </c:pt>
                <c:pt idx="1">
                  <c:v>4.88</c:v>
                </c:pt>
                <c:pt idx="2">
                  <c:v>4.2300000000000004</c:v>
                </c:pt>
                <c:pt idx="3">
                  <c:v>1.72</c:v>
                </c:pt>
                <c:pt idx="4">
                  <c:v>2.93</c:v>
                </c:pt>
              </c:numCache>
            </c:numRef>
          </c:val>
          <c:extLst>
            <c:ext xmlns:c16="http://schemas.microsoft.com/office/drawing/2014/chart" uri="{C3380CC4-5D6E-409C-BE32-E72D297353CC}">
              <c16:uniqueId val="{00000000-F883-4762-AE3C-D61FB42541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15.36</c:v>
                </c:pt>
                <c:pt idx="1">
                  <c:v>15.89</c:v>
                </c:pt>
                <c:pt idx="2">
                  <c:v>16.079999999999998</c:v>
                </c:pt>
                <c:pt idx="3">
                  <c:v>18.850000000000001</c:v>
                </c:pt>
                <c:pt idx="4">
                  <c:v>18.079999999999998</c:v>
                </c:pt>
              </c:numCache>
            </c:numRef>
          </c:val>
          <c:extLst>
            <c:ext xmlns:c16="http://schemas.microsoft.com/office/drawing/2014/chart" uri="{C3380CC4-5D6E-409C-BE32-E72D297353CC}">
              <c16:uniqueId val="{00000001-F883-4762-AE3C-D61FB4254115}"/>
            </c:ext>
          </c:extLst>
        </c:ser>
        <c:dLbls>
          <c:showLegendKey val="0"/>
          <c:showVal val="0"/>
          <c:showCatName val="0"/>
          <c:showSerName val="0"/>
          <c:showPercent val="0"/>
          <c:showBubbleSize val="0"/>
        </c:dLbls>
        <c:gapWidth val="250"/>
        <c:overlap val="100"/>
        <c:axId val="284530224"/>
        <c:axId val="284531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7.64</c:v>
                </c:pt>
                <c:pt idx="1">
                  <c:v>3.79</c:v>
                </c:pt>
                <c:pt idx="2">
                  <c:v>3.29</c:v>
                </c:pt>
                <c:pt idx="3">
                  <c:v>3.07</c:v>
                </c:pt>
                <c:pt idx="4">
                  <c:v>-1.39</c:v>
                </c:pt>
              </c:numCache>
            </c:numRef>
          </c:val>
          <c:smooth val="0"/>
          <c:extLst>
            <c:ext xmlns:c16="http://schemas.microsoft.com/office/drawing/2014/chart" uri="{C3380CC4-5D6E-409C-BE32-E72D297353CC}">
              <c16:uniqueId val="{00000002-F883-4762-AE3C-D61FB4254115}"/>
            </c:ext>
          </c:extLst>
        </c:ser>
        <c:dLbls>
          <c:showLegendKey val="0"/>
          <c:showVal val="0"/>
          <c:showCatName val="0"/>
          <c:showSerName val="0"/>
          <c:showPercent val="0"/>
          <c:showBubbleSize val="0"/>
        </c:dLbls>
        <c:marker val="1"/>
        <c:smooth val="0"/>
        <c:axId val="284530224"/>
        <c:axId val="284531400"/>
      </c:lineChart>
      <c:catAx>
        <c:axId val="284530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4531400"/>
        <c:crosses val="autoZero"/>
        <c:auto val="1"/>
        <c:lblAlgn val="ctr"/>
        <c:lblOffset val="100"/>
        <c:tickLblSkip val="1"/>
        <c:tickMarkSkip val="1"/>
        <c:noMultiLvlLbl val="0"/>
      </c:catAx>
      <c:valAx>
        <c:axId val="284531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4530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0.56999999999999995</c:v>
                </c:pt>
                <c:pt idx="2">
                  <c:v>#N/A</c:v>
                </c:pt>
                <c:pt idx="3">
                  <c:v>0.73</c:v>
                </c:pt>
                <c:pt idx="4">
                  <c:v>#N/A</c:v>
                </c:pt>
                <c:pt idx="5">
                  <c:v>0</c:v>
                </c:pt>
                <c:pt idx="6">
                  <c:v>#N/A</c:v>
                </c:pt>
                <c:pt idx="7">
                  <c:v>0</c:v>
                </c:pt>
                <c:pt idx="8">
                  <c:v>#N/A</c:v>
                </c:pt>
                <c:pt idx="9">
                  <c:v>0</c:v>
                </c:pt>
              </c:numCache>
            </c:numRef>
          </c:val>
          <c:extLst>
            <c:ext xmlns:c16="http://schemas.microsoft.com/office/drawing/2014/chart" uri="{C3380CC4-5D6E-409C-BE32-E72D297353CC}">
              <c16:uniqueId val="{00000000-0C34-4A18-BCD8-49C7AAB1712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C34-4A18-BCD8-49C7AAB1712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0.08</c:v>
                </c:pt>
                <c:pt idx="2">
                  <c:v>#N/A</c:v>
                </c:pt>
                <c:pt idx="3">
                  <c:v>0.1</c:v>
                </c:pt>
                <c:pt idx="4">
                  <c:v>#N/A</c:v>
                </c:pt>
                <c:pt idx="5">
                  <c:v>0.1</c:v>
                </c:pt>
                <c:pt idx="6">
                  <c:v>#N/A</c:v>
                </c:pt>
                <c:pt idx="7">
                  <c:v>0.11</c:v>
                </c:pt>
                <c:pt idx="8">
                  <c:v>#N/A</c:v>
                </c:pt>
                <c:pt idx="9">
                  <c:v>0.01</c:v>
                </c:pt>
              </c:numCache>
            </c:numRef>
          </c:val>
          <c:extLst>
            <c:ext xmlns:c16="http://schemas.microsoft.com/office/drawing/2014/chart" uri="{C3380CC4-5D6E-409C-BE32-E72D297353CC}">
              <c16:uniqueId val="{00000002-0C34-4A18-BCD8-49C7AAB1712A}"/>
            </c:ext>
          </c:extLst>
        </c:ser>
        <c:ser>
          <c:idx val="3"/>
          <c:order val="3"/>
          <c:tx>
            <c:strRef>
              <c:f>データシート!$A$30</c:f>
              <c:strCache>
                <c:ptCount val="1"/>
                <c:pt idx="0">
                  <c:v>港湾施設事業特別会計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0.05</c:v>
                </c:pt>
                <c:pt idx="4">
                  <c:v>#N/A</c:v>
                </c:pt>
                <c:pt idx="5">
                  <c:v>7.0000000000000007E-2</c:v>
                </c:pt>
                <c:pt idx="6">
                  <c:v>#N/A</c:v>
                </c:pt>
                <c:pt idx="7">
                  <c:v>0.08</c:v>
                </c:pt>
                <c:pt idx="8">
                  <c:v>#N/A</c:v>
                </c:pt>
                <c:pt idx="9">
                  <c:v>0.03</c:v>
                </c:pt>
              </c:numCache>
            </c:numRef>
          </c:val>
          <c:extLst>
            <c:ext xmlns:c16="http://schemas.microsoft.com/office/drawing/2014/chart" uri="{C3380CC4-5D6E-409C-BE32-E72D297353CC}">
              <c16:uniqueId val="{00000003-0C34-4A18-BCD8-49C7AAB1712A}"/>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0.44</c:v>
                </c:pt>
                <c:pt idx="2">
                  <c:v>#N/A</c:v>
                </c:pt>
                <c:pt idx="3">
                  <c:v>2.97</c:v>
                </c:pt>
                <c:pt idx="4">
                  <c:v>#N/A</c:v>
                </c:pt>
                <c:pt idx="5">
                  <c:v>3.21</c:v>
                </c:pt>
                <c:pt idx="6">
                  <c:v>#N/A</c:v>
                </c:pt>
                <c:pt idx="7">
                  <c:v>0.77</c:v>
                </c:pt>
                <c:pt idx="8">
                  <c:v>#N/A</c:v>
                </c:pt>
                <c:pt idx="9">
                  <c:v>0.53</c:v>
                </c:pt>
              </c:numCache>
            </c:numRef>
          </c:val>
          <c:extLst>
            <c:ext xmlns:c16="http://schemas.microsoft.com/office/drawing/2014/chart" uri="{C3380CC4-5D6E-409C-BE32-E72D297353CC}">
              <c16:uniqueId val="{00000004-0C34-4A18-BCD8-49C7AAB1712A}"/>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0.75</c:v>
                </c:pt>
                <c:pt idx="1">
                  <c:v>#N/A</c:v>
                </c:pt>
                <c:pt idx="2">
                  <c:v>1.74</c:v>
                </c:pt>
                <c:pt idx="3">
                  <c:v>#N/A</c:v>
                </c:pt>
                <c:pt idx="4">
                  <c:v>2.61</c:v>
                </c:pt>
                <c:pt idx="5">
                  <c:v>#N/A</c:v>
                </c:pt>
                <c:pt idx="6">
                  <c:v>0.28000000000000003</c:v>
                </c:pt>
                <c:pt idx="7">
                  <c:v>#N/A</c:v>
                </c:pt>
                <c:pt idx="8">
                  <c:v>#N/A</c:v>
                </c:pt>
                <c:pt idx="9">
                  <c:v>1.93</c:v>
                </c:pt>
              </c:numCache>
            </c:numRef>
          </c:val>
          <c:extLst>
            <c:ext xmlns:c16="http://schemas.microsoft.com/office/drawing/2014/chart" uri="{C3380CC4-5D6E-409C-BE32-E72D297353CC}">
              <c16:uniqueId val="{00000005-0C34-4A18-BCD8-49C7AAB1712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0.79</c:v>
                </c:pt>
                <c:pt idx="2">
                  <c:v>#N/A</c:v>
                </c:pt>
                <c:pt idx="3">
                  <c:v>1.8</c:v>
                </c:pt>
                <c:pt idx="4">
                  <c:v>#N/A</c:v>
                </c:pt>
                <c:pt idx="5">
                  <c:v>1.42</c:v>
                </c:pt>
                <c:pt idx="6">
                  <c:v>#N/A</c:v>
                </c:pt>
                <c:pt idx="7">
                  <c:v>2.74</c:v>
                </c:pt>
                <c:pt idx="8">
                  <c:v>#N/A</c:v>
                </c:pt>
                <c:pt idx="9">
                  <c:v>2.2200000000000002</c:v>
                </c:pt>
              </c:numCache>
            </c:numRef>
          </c:val>
          <c:extLst>
            <c:ext xmlns:c16="http://schemas.microsoft.com/office/drawing/2014/chart" uri="{C3380CC4-5D6E-409C-BE32-E72D297353CC}">
              <c16:uniqueId val="{00000006-0C34-4A18-BCD8-49C7AAB1712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7.31</c:v>
                </c:pt>
                <c:pt idx="2">
                  <c:v>#N/A</c:v>
                </c:pt>
                <c:pt idx="3">
                  <c:v>6.09</c:v>
                </c:pt>
                <c:pt idx="4">
                  <c:v>#N/A</c:v>
                </c:pt>
                <c:pt idx="5">
                  <c:v>5.48</c:v>
                </c:pt>
                <c:pt idx="6">
                  <c:v>#N/A</c:v>
                </c:pt>
                <c:pt idx="7">
                  <c:v>2.94</c:v>
                </c:pt>
                <c:pt idx="8">
                  <c:v>#N/A</c:v>
                </c:pt>
                <c:pt idx="9">
                  <c:v>4.1500000000000004</c:v>
                </c:pt>
              </c:numCache>
            </c:numRef>
          </c:val>
          <c:extLst>
            <c:ext xmlns:c16="http://schemas.microsoft.com/office/drawing/2014/chart" uri="{C3380CC4-5D6E-409C-BE32-E72D297353CC}">
              <c16:uniqueId val="{00000007-0C34-4A18-BCD8-49C7AAB1712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5.7</c:v>
                </c:pt>
                <c:pt idx="2">
                  <c:v>#N/A</c:v>
                </c:pt>
                <c:pt idx="3">
                  <c:v>5.92</c:v>
                </c:pt>
                <c:pt idx="4">
                  <c:v>#N/A</c:v>
                </c:pt>
                <c:pt idx="5">
                  <c:v>6.1</c:v>
                </c:pt>
                <c:pt idx="6">
                  <c:v>#N/A</c:v>
                </c:pt>
                <c:pt idx="7">
                  <c:v>6.3</c:v>
                </c:pt>
                <c:pt idx="8">
                  <c:v>#N/A</c:v>
                </c:pt>
                <c:pt idx="9">
                  <c:v>5.82</c:v>
                </c:pt>
              </c:numCache>
            </c:numRef>
          </c:val>
          <c:extLst>
            <c:ext xmlns:c16="http://schemas.microsoft.com/office/drawing/2014/chart" uri="{C3380CC4-5D6E-409C-BE32-E72D297353CC}">
              <c16:uniqueId val="{00000008-0C34-4A18-BCD8-49C7AAB1712A}"/>
            </c:ext>
          </c:extLst>
        </c:ser>
        <c:ser>
          <c:idx val="9"/>
          <c:order val="9"/>
          <c:tx>
            <c:strRef>
              <c:f>データシート!$A$36</c:f>
              <c:strCache>
                <c:ptCount val="1"/>
                <c:pt idx="0">
                  <c:v>同和対策住宅資金貸付事業特別会計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1.23</c:v>
                </c:pt>
                <c:pt idx="1">
                  <c:v>#N/A</c:v>
                </c:pt>
                <c:pt idx="2">
                  <c:v>1.26</c:v>
                </c:pt>
                <c:pt idx="3">
                  <c:v>#N/A</c:v>
                </c:pt>
                <c:pt idx="4">
                  <c:v>1.26</c:v>
                </c:pt>
                <c:pt idx="5">
                  <c:v>#N/A</c:v>
                </c:pt>
                <c:pt idx="6">
                  <c:v>1.22</c:v>
                </c:pt>
                <c:pt idx="7">
                  <c:v>#N/A</c:v>
                </c:pt>
                <c:pt idx="8">
                  <c:v>1.23</c:v>
                </c:pt>
                <c:pt idx="9">
                  <c:v>#N/A</c:v>
                </c:pt>
              </c:numCache>
            </c:numRef>
          </c:val>
          <c:extLst>
            <c:ext xmlns:c16="http://schemas.microsoft.com/office/drawing/2014/chart" uri="{C3380CC4-5D6E-409C-BE32-E72D297353CC}">
              <c16:uniqueId val="{00000009-0C34-4A18-BCD8-49C7AAB1712A}"/>
            </c:ext>
          </c:extLst>
        </c:ser>
        <c:dLbls>
          <c:showLegendKey val="0"/>
          <c:showVal val="0"/>
          <c:showCatName val="0"/>
          <c:showSerName val="0"/>
          <c:showPercent val="0"/>
          <c:showBubbleSize val="0"/>
        </c:dLbls>
        <c:gapWidth val="150"/>
        <c:overlap val="100"/>
        <c:axId val="284529048"/>
        <c:axId val="284531792"/>
      </c:barChart>
      <c:catAx>
        <c:axId val="284529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4531792"/>
        <c:crosses val="autoZero"/>
        <c:auto val="1"/>
        <c:lblAlgn val="ctr"/>
        <c:lblOffset val="100"/>
        <c:tickLblSkip val="1"/>
        <c:tickMarkSkip val="1"/>
        <c:noMultiLvlLbl val="0"/>
      </c:catAx>
      <c:valAx>
        <c:axId val="284531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4529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2373</c:v>
                </c:pt>
                <c:pt idx="5">
                  <c:v>2232</c:v>
                </c:pt>
                <c:pt idx="8">
                  <c:v>2295</c:v>
                </c:pt>
                <c:pt idx="11">
                  <c:v>2251</c:v>
                </c:pt>
                <c:pt idx="14">
                  <c:v>2298</c:v>
                </c:pt>
              </c:numCache>
            </c:numRef>
          </c:val>
          <c:extLst>
            <c:ext xmlns:c16="http://schemas.microsoft.com/office/drawing/2014/chart" uri="{C3380CC4-5D6E-409C-BE32-E72D297353CC}">
              <c16:uniqueId val="{00000000-775A-4778-9B7D-010BE5114E0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75A-4778-9B7D-010BE5114E0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75A-4778-9B7D-010BE5114E0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137</c:v>
                </c:pt>
                <c:pt idx="3">
                  <c:v>65</c:v>
                </c:pt>
                <c:pt idx="6">
                  <c:v>62</c:v>
                </c:pt>
                <c:pt idx="9">
                  <c:v>64</c:v>
                </c:pt>
                <c:pt idx="12">
                  <c:v>51</c:v>
                </c:pt>
              </c:numCache>
            </c:numRef>
          </c:val>
          <c:extLst>
            <c:ext xmlns:c16="http://schemas.microsoft.com/office/drawing/2014/chart" uri="{C3380CC4-5D6E-409C-BE32-E72D297353CC}">
              <c16:uniqueId val="{00000003-775A-4778-9B7D-010BE5114E0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149</c:v>
                </c:pt>
                <c:pt idx="3">
                  <c:v>154</c:v>
                </c:pt>
                <c:pt idx="6">
                  <c:v>165</c:v>
                </c:pt>
                <c:pt idx="9">
                  <c:v>79</c:v>
                </c:pt>
                <c:pt idx="12">
                  <c:v>100</c:v>
                </c:pt>
              </c:numCache>
            </c:numRef>
          </c:val>
          <c:extLst>
            <c:ext xmlns:c16="http://schemas.microsoft.com/office/drawing/2014/chart" uri="{C3380CC4-5D6E-409C-BE32-E72D297353CC}">
              <c16:uniqueId val="{00000004-775A-4778-9B7D-010BE5114E0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5A-4778-9B7D-010BE5114E0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5A-4778-9B7D-010BE5114E0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3130</c:v>
                </c:pt>
                <c:pt idx="3">
                  <c:v>2798</c:v>
                </c:pt>
                <c:pt idx="6">
                  <c:v>2815</c:v>
                </c:pt>
                <c:pt idx="9">
                  <c:v>2860</c:v>
                </c:pt>
                <c:pt idx="12">
                  <c:v>2875</c:v>
                </c:pt>
              </c:numCache>
            </c:numRef>
          </c:val>
          <c:extLst>
            <c:ext xmlns:c16="http://schemas.microsoft.com/office/drawing/2014/chart" uri="{C3380CC4-5D6E-409C-BE32-E72D297353CC}">
              <c16:uniqueId val="{00000007-775A-4778-9B7D-010BE5114E05}"/>
            </c:ext>
          </c:extLst>
        </c:ser>
        <c:dLbls>
          <c:showLegendKey val="0"/>
          <c:showVal val="0"/>
          <c:showCatName val="0"/>
          <c:showSerName val="0"/>
          <c:showPercent val="0"/>
          <c:showBubbleSize val="0"/>
        </c:dLbls>
        <c:gapWidth val="100"/>
        <c:overlap val="100"/>
        <c:axId val="508320232"/>
        <c:axId val="508317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1043</c:v>
                </c:pt>
                <c:pt idx="2">
                  <c:v>#N/A</c:v>
                </c:pt>
                <c:pt idx="3">
                  <c:v>#N/A</c:v>
                </c:pt>
                <c:pt idx="4">
                  <c:v>785</c:v>
                </c:pt>
                <c:pt idx="5">
                  <c:v>#N/A</c:v>
                </c:pt>
                <c:pt idx="6">
                  <c:v>#N/A</c:v>
                </c:pt>
                <c:pt idx="7">
                  <c:v>747</c:v>
                </c:pt>
                <c:pt idx="8">
                  <c:v>#N/A</c:v>
                </c:pt>
                <c:pt idx="9">
                  <c:v>#N/A</c:v>
                </c:pt>
                <c:pt idx="10">
                  <c:v>752</c:v>
                </c:pt>
                <c:pt idx="11">
                  <c:v>#N/A</c:v>
                </c:pt>
                <c:pt idx="12">
                  <c:v>#N/A</c:v>
                </c:pt>
                <c:pt idx="13">
                  <c:v>728</c:v>
                </c:pt>
                <c:pt idx="14">
                  <c:v>#N/A</c:v>
                </c:pt>
              </c:numCache>
            </c:numRef>
          </c:val>
          <c:smooth val="0"/>
          <c:extLst>
            <c:ext xmlns:c16="http://schemas.microsoft.com/office/drawing/2014/chart" uri="{C3380CC4-5D6E-409C-BE32-E72D297353CC}">
              <c16:uniqueId val="{00000008-775A-4778-9B7D-010BE5114E05}"/>
            </c:ext>
          </c:extLst>
        </c:ser>
        <c:dLbls>
          <c:showLegendKey val="0"/>
          <c:showVal val="0"/>
          <c:showCatName val="0"/>
          <c:showSerName val="0"/>
          <c:showPercent val="0"/>
          <c:showBubbleSize val="0"/>
        </c:dLbls>
        <c:marker val="1"/>
        <c:smooth val="0"/>
        <c:axId val="508320232"/>
        <c:axId val="508317096"/>
      </c:lineChart>
      <c:catAx>
        <c:axId val="508320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8317096"/>
        <c:crosses val="autoZero"/>
        <c:auto val="1"/>
        <c:lblAlgn val="ctr"/>
        <c:lblOffset val="100"/>
        <c:tickLblSkip val="1"/>
        <c:tickMarkSkip val="1"/>
        <c:noMultiLvlLbl val="0"/>
      </c:catAx>
      <c:valAx>
        <c:axId val="508317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320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21964</c:v>
                </c:pt>
                <c:pt idx="5">
                  <c:v>23093</c:v>
                </c:pt>
                <c:pt idx="8">
                  <c:v>23614</c:v>
                </c:pt>
                <c:pt idx="11">
                  <c:v>23563</c:v>
                </c:pt>
                <c:pt idx="14">
                  <c:v>23905</c:v>
                </c:pt>
              </c:numCache>
            </c:numRef>
          </c:val>
          <c:extLst>
            <c:ext xmlns:c16="http://schemas.microsoft.com/office/drawing/2014/chart" uri="{C3380CC4-5D6E-409C-BE32-E72D297353CC}">
              <c16:uniqueId val="{00000000-120E-4890-9AAA-07E27160D1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1934</c:v>
                </c:pt>
                <c:pt idx="5">
                  <c:v>1966</c:v>
                </c:pt>
                <c:pt idx="8">
                  <c:v>2110</c:v>
                </c:pt>
                <c:pt idx="11">
                  <c:v>2158</c:v>
                </c:pt>
                <c:pt idx="14">
                  <c:v>2143</c:v>
                </c:pt>
              </c:numCache>
            </c:numRef>
          </c:val>
          <c:extLst>
            <c:ext xmlns:c16="http://schemas.microsoft.com/office/drawing/2014/chart" uri="{C3380CC4-5D6E-409C-BE32-E72D297353CC}">
              <c16:uniqueId val="{00000001-120E-4890-9AAA-07E27160D1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3269</c:v>
                </c:pt>
                <c:pt idx="5">
                  <c:v>3552</c:v>
                </c:pt>
                <c:pt idx="8">
                  <c:v>3634</c:v>
                </c:pt>
                <c:pt idx="11">
                  <c:v>3576</c:v>
                </c:pt>
                <c:pt idx="14">
                  <c:v>3566</c:v>
                </c:pt>
              </c:numCache>
            </c:numRef>
          </c:val>
          <c:extLst>
            <c:ext xmlns:c16="http://schemas.microsoft.com/office/drawing/2014/chart" uri="{C3380CC4-5D6E-409C-BE32-E72D297353CC}">
              <c16:uniqueId val="{00000002-120E-4890-9AAA-07E27160D1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11</c:v>
                </c:pt>
                <c:pt idx="6">
                  <c:v>18</c:v>
                </c:pt>
                <c:pt idx="9">
                  <c:v>4</c:v>
                </c:pt>
                <c:pt idx="12">
                  <c:v>49</c:v>
                </c:pt>
              </c:numCache>
            </c:numRef>
          </c:val>
          <c:extLst>
            <c:ext xmlns:c16="http://schemas.microsoft.com/office/drawing/2014/chart" uri="{C3380CC4-5D6E-409C-BE32-E72D297353CC}">
              <c16:uniqueId val="{00000003-120E-4890-9AAA-07E27160D1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20E-4890-9AAA-07E27160D1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0E-4890-9AAA-07E27160D1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4170</c:v>
                </c:pt>
                <c:pt idx="3">
                  <c:v>3994</c:v>
                </c:pt>
                <c:pt idx="6">
                  <c:v>3880</c:v>
                </c:pt>
                <c:pt idx="9">
                  <c:v>3571</c:v>
                </c:pt>
                <c:pt idx="12">
                  <c:v>3323</c:v>
                </c:pt>
              </c:numCache>
            </c:numRef>
          </c:val>
          <c:extLst>
            <c:ext xmlns:c16="http://schemas.microsoft.com/office/drawing/2014/chart" uri="{C3380CC4-5D6E-409C-BE32-E72D297353CC}">
              <c16:uniqueId val="{00000006-120E-4890-9AAA-07E27160D1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1368</c:v>
                </c:pt>
                <c:pt idx="3">
                  <c:v>1227</c:v>
                </c:pt>
                <c:pt idx="6">
                  <c:v>1096</c:v>
                </c:pt>
                <c:pt idx="9">
                  <c:v>978</c:v>
                </c:pt>
                <c:pt idx="12">
                  <c:v>930</c:v>
                </c:pt>
              </c:numCache>
            </c:numRef>
          </c:val>
          <c:extLst>
            <c:ext xmlns:c16="http://schemas.microsoft.com/office/drawing/2014/chart" uri="{C3380CC4-5D6E-409C-BE32-E72D297353CC}">
              <c16:uniqueId val="{00000007-120E-4890-9AAA-07E27160D1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2048</c:v>
                </c:pt>
                <c:pt idx="3">
                  <c:v>2055</c:v>
                </c:pt>
                <c:pt idx="6">
                  <c:v>1296</c:v>
                </c:pt>
                <c:pt idx="9">
                  <c:v>1374</c:v>
                </c:pt>
                <c:pt idx="12">
                  <c:v>1646</c:v>
                </c:pt>
              </c:numCache>
            </c:numRef>
          </c:val>
          <c:extLst>
            <c:ext xmlns:c16="http://schemas.microsoft.com/office/drawing/2014/chart" uri="{C3380CC4-5D6E-409C-BE32-E72D297353CC}">
              <c16:uniqueId val="{00000008-120E-4890-9AAA-07E27160D1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20E-4890-9AAA-07E27160D1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31993</c:v>
                </c:pt>
                <c:pt idx="3">
                  <c:v>32887</c:v>
                </c:pt>
                <c:pt idx="6">
                  <c:v>33560</c:v>
                </c:pt>
                <c:pt idx="9">
                  <c:v>32725</c:v>
                </c:pt>
                <c:pt idx="12">
                  <c:v>33830</c:v>
                </c:pt>
              </c:numCache>
            </c:numRef>
          </c:val>
          <c:extLst>
            <c:ext xmlns:c16="http://schemas.microsoft.com/office/drawing/2014/chart" uri="{C3380CC4-5D6E-409C-BE32-E72D297353CC}">
              <c16:uniqueId val="{0000000A-120E-4890-9AAA-07E27160D18B}"/>
            </c:ext>
          </c:extLst>
        </c:ser>
        <c:dLbls>
          <c:showLegendKey val="0"/>
          <c:showVal val="0"/>
          <c:showCatName val="0"/>
          <c:showSerName val="0"/>
          <c:showPercent val="0"/>
          <c:showBubbleSize val="0"/>
        </c:dLbls>
        <c:gapWidth val="100"/>
        <c:overlap val="100"/>
        <c:axId val="508313960"/>
        <c:axId val="508313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12412</c:v>
                </c:pt>
                <c:pt idx="2">
                  <c:v>#N/A</c:v>
                </c:pt>
                <c:pt idx="3">
                  <c:v>#N/A</c:v>
                </c:pt>
                <c:pt idx="4">
                  <c:v>11563</c:v>
                </c:pt>
                <c:pt idx="5">
                  <c:v>#N/A</c:v>
                </c:pt>
                <c:pt idx="6">
                  <c:v>#N/A</c:v>
                </c:pt>
                <c:pt idx="7">
                  <c:v>10493</c:v>
                </c:pt>
                <c:pt idx="8">
                  <c:v>#N/A</c:v>
                </c:pt>
                <c:pt idx="9">
                  <c:v>#N/A</c:v>
                </c:pt>
                <c:pt idx="10">
                  <c:v>9356</c:v>
                </c:pt>
                <c:pt idx="11">
                  <c:v>#N/A</c:v>
                </c:pt>
                <c:pt idx="12">
                  <c:v>#N/A</c:v>
                </c:pt>
                <c:pt idx="13">
                  <c:v>10164</c:v>
                </c:pt>
                <c:pt idx="14">
                  <c:v>#N/A</c:v>
                </c:pt>
              </c:numCache>
            </c:numRef>
          </c:val>
          <c:smooth val="0"/>
          <c:extLst>
            <c:ext xmlns:c16="http://schemas.microsoft.com/office/drawing/2014/chart" uri="{C3380CC4-5D6E-409C-BE32-E72D297353CC}">
              <c16:uniqueId val="{0000000B-120E-4890-9AAA-07E27160D18B}"/>
            </c:ext>
          </c:extLst>
        </c:ser>
        <c:dLbls>
          <c:showLegendKey val="0"/>
          <c:showVal val="0"/>
          <c:showCatName val="0"/>
          <c:showSerName val="0"/>
          <c:showPercent val="0"/>
          <c:showBubbleSize val="0"/>
        </c:dLbls>
        <c:marker val="1"/>
        <c:smooth val="0"/>
        <c:axId val="508313960"/>
        <c:axId val="508313568"/>
      </c:lineChart>
      <c:catAx>
        <c:axId val="508313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8313568"/>
        <c:crosses val="autoZero"/>
        <c:auto val="1"/>
        <c:lblAlgn val="ctr"/>
        <c:lblOffset val="100"/>
        <c:tickLblSkip val="1"/>
        <c:tickMarkSkip val="1"/>
        <c:noMultiLvlLbl val="0"/>
      </c:catAx>
      <c:valAx>
        <c:axId val="508313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313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2216</c:v>
                </c:pt>
                <c:pt idx="1">
                  <c:v>2603</c:v>
                </c:pt>
                <c:pt idx="2">
                  <c:v>2462</c:v>
                </c:pt>
              </c:numCache>
            </c:numRef>
          </c:val>
          <c:extLst>
            <c:ext xmlns:c16="http://schemas.microsoft.com/office/drawing/2014/chart" uri="{C3380CC4-5D6E-409C-BE32-E72D297353CC}">
              <c16:uniqueId val="{00000000-EBBB-45A2-93C8-18DAA6E9281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763</c:v>
                </c:pt>
                <c:pt idx="1">
                  <c:v>2</c:v>
                </c:pt>
                <c:pt idx="2">
                  <c:v>2</c:v>
                </c:pt>
              </c:numCache>
            </c:numRef>
          </c:val>
          <c:extLst>
            <c:ext xmlns:c16="http://schemas.microsoft.com/office/drawing/2014/chart" uri="{C3380CC4-5D6E-409C-BE32-E72D297353CC}">
              <c16:uniqueId val="{00000001-EBBB-45A2-93C8-18DAA6E9281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749</c:v>
                </c:pt>
                <c:pt idx="1">
                  <c:v>650</c:v>
                </c:pt>
                <c:pt idx="2">
                  <c:v>359</c:v>
                </c:pt>
              </c:numCache>
            </c:numRef>
          </c:val>
          <c:extLst>
            <c:ext xmlns:c16="http://schemas.microsoft.com/office/drawing/2014/chart" uri="{C3380CC4-5D6E-409C-BE32-E72D297353CC}">
              <c16:uniqueId val="{00000002-EBBB-45A2-93C8-18DAA6E92815}"/>
            </c:ext>
          </c:extLst>
        </c:ser>
        <c:dLbls>
          <c:showLegendKey val="0"/>
          <c:showVal val="0"/>
          <c:showCatName val="0"/>
          <c:showSerName val="0"/>
          <c:showPercent val="0"/>
          <c:showBubbleSize val="0"/>
        </c:dLbls>
        <c:gapWidth val="120"/>
        <c:overlap val="100"/>
        <c:axId val="508314352"/>
        <c:axId val="508318664"/>
      </c:barChart>
      <c:catAx>
        <c:axId val="508314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8318664"/>
        <c:crosses val="autoZero"/>
        <c:auto val="1"/>
        <c:lblAlgn val="ctr"/>
        <c:lblOffset val="100"/>
        <c:tickLblSkip val="1"/>
        <c:tickMarkSkip val="1"/>
        <c:noMultiLvlLbl val="0"/>
      </c:catAx>
      <c:valAx>
        <c:axId val="5083186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8314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{B27877EF-D892-4499-BD54-B6E3D7254E3D}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003-4557-AE74-6A170521F4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{36ABC752-59C8-430B-9493-562188D29351}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03-4557-AE74-6A170521F4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{56BDB7B9-E93C-41CB-A61A-790688383B61}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03-4557-AE74-6A170521F4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{5C759B13-FE17-459A-B13A-B6DF1BFC7E0D}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03-4557-AE74-6A170521F4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{2DD7F398-6330-4683-82A7-E344B467A963}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03-4557-AE74-6A170521F4D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{3FBF939E-60F5-42B4-B377-C5328EAA964F}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003-4557-AE74-6A170521F4D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{9F1425F6-1DF7-4091-84CB-2314FEC713FD}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003-4557-AE74-6A170521F4D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{D2F383E1-D3BE-4ACF-8775-FFB8289A413A}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003-4557-AE74-6A170521F4D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{7B2C89E7-F358-4ECE-8E9E-AF528E8280F1}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003-4557-AE74-6A170521F4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65.2</c:v>
                </c:pt>
                <c:pt idx="8">
                  <c:v>66.900000000000006</c:v>
                </c:pt>
                <c:pt idx="16">
                  <c:v>64.3</c:v>
                </c:pt>
                <c:pt idx="24">
                  <c:v>65.099999999999994</c:v>
                </c:pt>
                <c:pt idx="32">
                  <c:v>67.099999999999994</c:v>
                </c:pt>
              </c:numCache>
            </c:numRef>
          </c:xVal>
          <c:yVal>
            <c:numRef>
              <c:f>公会計指標分析・財政指標組合せ分析表!$BP$51:$DC$51</c:f>
              <c:numCache>
                <c:formatCode>#,##0.0;"▲ "#,##0.0</c:formatCode>
                <c:ptCount val="40"/>
                <c:pt idx="0">
                  <c:v>101.8</c:v>
                </c:pt>
                <c:pt idx="8">
                  <c:v>97.2</c:v>
                </c:pt>
                <c:pt idx="16">
                  <c:v>89.4</c:v>
                </c:pt>
                <c:pt idx="24">
                  <c:v>79.400000000000006</c:v>
                </c:pt>
                <c:pt idx="32">
                  <c:v>88</c:v>
                </c:pt>
              </c:numCache>
            </c:numRef>
          </c:yVal>
          <c:smooth val="0"/>
          <c:extLst>
            <c:ext xmlns:c16="http://schemas.microsoft.com/office/drawing/2014/chart" uri="{C3380CC4-5D6E-409C-BE32-E72D297353CC}">
              <c16:uniqueId val="{00000009-6003-4557-AE74-6A170521F4D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{289E9D3B-AD74-4AB1-9D62-768EC58A33D3}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003-4557-AE74-6A170521F4D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{F0E57847-5DC5-4F3D-ACE1-5C43DEA0A38B}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03-4557-AE74-6A170521F4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{D7D88AC2-43AB-42F1-BB62-8F18371DEA73}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03-4557-AE74-6A170521F4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{D505D3FE-FEED-40EC-969C-3F983D52AF93}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03-4557-AE74-6A170521F4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{FB1C41C4-3F62-4565-A17A-08F64A096EAF}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03-4557-AE74-6A170521F4D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{38021A13-3470-4DA5-BBB1-0996438FF85C}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003-4557-AE74-6A170521F4D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{3A2C8C2B-B666-4CAA-9BC4-4ECF24E87C68}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003-4557-AE74-6A170521F4D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{7252D644-987D-4F90-955B-01651417F855}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003-4557-AE74-6A170521F4D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{9F9160DC-AD87-4D8F-8228-6358D418921A}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003-4557-AE74-6A170521F4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55.4</c:v>
                </c:pt>
                <c:pt idx="8">
                  <c:v>57.2</c:v>
                </c:pt>
                <c:pt idx="16">
                  <c:v>58.5</c:v>
                </c:pt>
                <c:pt idx="24">
                  <c:v>59.8</c:v>
                </c:pt>
                <c:pt idx="32">
                  <c:v>60.6</c:v>
                </c:pt>
              </c:numCache>
            </c:numRef>
          </c:xVal>
          <c:yVal>
            <c:numRef>
              <c:f>公会計指標分析・財政指標組合せ分析表!$BP$55:$DC$55</c:f>
              <c:numCache>
                <c:formatCode>#,##0.0;"▲ "#,##0.0</c:formatCode>
                <c:ptCount val="40"/>
                <c:pt idx="0">
                  <c:v>39</c:v>
                </c:pt>
                <c:pt idx="8">
                  <c:v>33.1</c:v>
                </c:pt>
                <c:pt idx="16">
                  <c:v>31.3</c:v>
                </c:pt>
                <c:pt idx="24">
                  <c:v>25.3</c:v>
                </c:pt>
                <c:pt idx="32">
                  <c:v>25.5</c:v>
                </c:pt>
              </c:numCache>
            </c:numRef>
          </c:yVal>
          <c:smooth val="0"/>
          <c:extLst>
            <c:ext xmlns:c16="http://schemas.microsoft.com/office/drawing/2014/chart" uri="{C3380CC4-5D6E-409C-BE32-E72D297353CC}">
              <c16:uniqueId val="{00000013-6003-4557-AE74-6A170521F4D7}"/>
            </c:ext>
          </c:extLst>
        </c:ser>
        <c:dLbls>
          <c:showLegendKey val="0"/>
          <c:showVal val="1"/>
          <c:showCatName val="0"/>
          <c:showSerName val="0"/>
          <c:showPercent val="0"/>
          <c:showBubbleSize val="0"/>
        </c:dLbls>
        <c:axId val="46179840"/>
        <c:axId val="46181760"/>
      </c:scatterChart>
      <c:valAx>
        <c:axId val="46179840"/>
        <c:scaling>
          <c:orientation val="minMax"/>
          <c:max val="69"/>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5"/>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{FD1ABE16-984E-4B79-A23A-E13A67A5C25B}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74C-4986-8EEC-C6A14859298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{B9A02887-3357-4524-8799-52929DA497FA}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74C-4986-8EEC-C6A14859298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{4A56E487-20DF-4A8C-BD6A-E90C4AAA676F}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74C-4986-8EEC-C6A14859298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{B40B66EE-007B-4E9E-8448-367397D8D605}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74C-4986-8EEC-C6A14859298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{DBB241B9-5659-4F76-B906-072C87A522EE}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74C-4986-8EEC-C6A14859298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{F5A7B7BB-0A35-414F-B386-F1C38E6C86F2}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74C-4986-8EEC-C6A14859298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{ACBAE149-38C3-471A-B6F2-AA27C58EF4B6}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74C-4986-8EEC-C6A14859298B}"/>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{485D10FB-A2A9-424E-9DAB-B9FE3509FE53}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74C-4986-8EEC-C6A14859298B}"/>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{D99853F6-5871-4AAC-9646-E4E3D523727E}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74C-4986-8EEC-C6A14859298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8.4</c:v>
                </c:pt>
                <c:pt idx="16">
                  <c:v>7.1</c:v>
                </c:pt>
                <c:pt idx="24">
                  <c:v>6.4</c:v>
                </c:pt>
                <c:pt idx="32">
                  <c:v>6.3</c:v>
                </c:pt>
              </c:numCache>
            </c:numRef>
          </c:xVal>
          <c:yVal>
            <c:numRef>
              <c:f>公会計指標分析・財政指標組合せ分析表!$BP$73:$DC$73</c:f>
              <c:numCache>
                <c:formatCode>#,##0.0;"▲ "#,##0.0</c:formatCode>
                <c:ptCount val="40"/>
                <c:pt idx="0">
                  <c:v>101.8</c:v>
                </c:pt>
                <c:pt idx="8">
                  <c:v>97.2</c:v>
                </c:pt>
                <c:pt idx="16">
                  <c:v>89.4</c:v>
                </c:pt>
                <c:pt idx="24">
                  <c:v>79.400000000000006</c:v>
                </c:pt>
                <c:pt idx="32">
                  <c:v>88</c:v>
                </c:pt>
              </c:numCache>
            </c:numRef>
          </c:yVal>
          <c:smooth val="0"/>
          <c:extLst>
            <c:ext xmlns:c16="http://schemas.microsoft.com/office/drawing/2014/chart" uri="{C3380CC4-5D6E-409C-BE32-E72D297353CC}">
              <c16:uniqueId val="{00000009-A74C-4986-8EEC-C6A14859298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{C0C18860-532D-43AF-ACFD-770536DABD81}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74C-4986-8EEC-C6A14859298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{C947F7E6-2625-4BD1-BCA3-ACC3040D02AF}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74C-4986-8EEC-C6A14859298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{A93DB2B0-8CC4-42FA-B420-285E7D23855C}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74C-4986-8EEC-C6A14859298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{C5F3AAC9-CD34-4B8F-A84D-ADEF6D65898B}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74C-4986-8EEC-C6A14859298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{75925038-BA9A-4151-9257-ECF04D23CBC4}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74C-4986-8EEC-C6A14859298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{2A9C721B-A86A-4400-94F6-35872C668B3A}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74C-4986-8EEC-C6A14859298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{68BCF4DD-2EA6-4BBD-B2DE-5E3240A329BF}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74C-4986-8EEC-C6A14859298B}"/>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{8343A6A9-4E83-4F2E-B249-A322857385C2}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74C-4986-8EEC-C6A14859298B}"/>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{5172750C-E1AC-4321-BBDB-9503F42FC893}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74C-4986-8EEC-C6A1485929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7.5</c:v>
                </c:pt>
                <c:pt idx="16">
                  <c:v>7.2</c:v>
                </c:pt>
                <c:pt idx="24">
                  <c:v>6.9</c:v>
                </c:pt>
                <c:pt idx="32">
                  <c:v>6.6</c:v>
                </c:pt>
              </c:numCache>
            </c:numRef>
          </c:xVal>
          <c:yVal>
            <c:numRef>
              <c:f>公会計指標分析・財政指標組合せ分析表!$BP$77:$DC$77</c:f>
              <c:numCache>
                <c:formatCode>#,##0.0;"▲ "#,##0.0</c:formatCode>
                <c:ptCount val="40"/>
                <c:pt idx="0">
                  <c:v>39</c:v>
                </c:pt>
                <c:pt idx="8">
                  <c:v>33.1</c:v>
                </c:pt>
                <c:pt idx="16">
                  <c:v>31.3</c:v>
                </c:pt>
                <c:pt idx="24">
                  <c:v>25.3</c:v>
                </c:pt>
                <c:pt idx="32">
                  <c:v>25.5</c:v>
                </c:pt>
              </c:numCache>
            </c:numRef>
          </c:yVal>
          <c:smooth val="0"/>
          <c:extLst>
            <c:ext xmlns:c16="http://schemas.microsoft.com/office/drawing/2014/chart" uri="{C3380CC4-5D6E-409C-BE32-E72D297353CC}">
              <c16:uniqueId val="{00000013-A74C-4986-8EEC-C6A14859298B}"/>
            </c:ext>
          </c:extLst>
        </c:ser>
        <c:dLbls>
          <c:showLegendKey val="0"/>
          <c:showVal val="1"/>
          <c:showCatName val="0"/>
          <c:showSerName val="0"/>
          <c:showPercent val="0"/>
          <c:showBubbleSize val="0"/>
        </c:dLbls>
        <c:axId val="84219776"/>
        <c:axId val="84234240"/>
      </c:scatterChart>
      <c:valAx>
        <c:axId val="84219776"/>
        <c:scaling>
          <c:orientation val="minMax"/>
          <c:max val="10.199999999999999"/>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15"/>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和歌山県海南市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年度においては、</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公共事業等債や</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合併特例債</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、臨時財政対策</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債が</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となり、元利償還金が前年度比で約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億円増加した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ことに加え</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、医療器具購入に係る企業債の償還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が開始したこと</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に伴い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公営企業債の元利償還金に対する繰入金が前年度比で約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億円増加と</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なった一方</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合併特例債や臨時財政対策債への交付税への算入公債費が増加</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したことにより、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前年度比で約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億円の減</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この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結果、単年度の実質公債費比率、三か年平均</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ともに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前年度と比べ</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ポイント改善した。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今後、（仮称）中央防災公園の整備や</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道の駅</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の整備などの大型事業により地方債現在高が増加する見込みであるが、交付税措置がある有利な地方債の活用や、計画的な繰上償還の実施等により、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実質公債費比率の抑制に努める。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満期一括償還地方債の活用なし</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和歌山県海南市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財源不足を補うため</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財政調整</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基金を取り崩したことにより充当可能基金が減少した</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ものの</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、基準財政需要額算入見込額が</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したことにより、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充当可能財源等は前年度比で約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一方で、</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市民交流施設建設事業などにより地方債発行額が増加し、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地方債の現在高が前年度比で約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大幅増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結果として、将来負担比率の分子は前年度比で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今後、（仮称）中央防災公園の整備や道の駅の整備などの大型事業により地方債現在高が増加する見込みであるが、交付税措置がある有利な地方債の活用や、計画的な繰上償還の実施等により、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実質公債費比率の抑制に努める。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和歌山県海南市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財源不足を補うため、財政調整</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市民交流施設建設事業、（仮称）中央防災公園整備事業、道の駅整備事業等の大型事業の財源として地域振興基金を取り崩したことによる減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財政調整基金において、決算剰余金処分による積立てを行う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その他の基金においては、それぞれの目的に合わせて活用を行う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市民の連携の強化又は地域振興に要する経費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地域づくり推進基金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個性豊かな地域づくりを推進し、本市の活性化を図るための経費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地域排水処理施設管理基金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本市の地域排水処理施設の管理に要する経費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つり公園ｼﾓﾂﾋﾟｱｰﾗﾝﾄﾞ整備事業基金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つり公園ｼﾓﾂﾋﾟｱｰﾗﾝﾄﾞの整備に係る経費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子ども未来づくり基金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子どもが未来に夢と希望を持つことができる豊かな環境づくりを推進する事業の経費</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市民交流施設建設事業、（仮称）中央防災公園整備事業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道の駅整備事業に基金を充当したことによる減</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地域づくり推進基金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鈴木屋敷再生・復元等支援事業に係る寄附金を積み立てたこと等による増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地域排水処理施設管理基金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施設</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整備</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に基金を充当したことによる減</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つり公園ｼﾓﾂﾋﾟｱｰﾗﾝﾄﾞ整備事業</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基金</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施設整備工事のため積み立てたこと等</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による</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子ども未来づくり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市立保育所・こども園及び学童保育の運営経費、読書活動推進事業に基金を充当したことによる減</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それぞれの目的に合わせて活用を行う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財源不足を補うため、財政調整基金を取り崩したことによる減</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決算剰余金処分による積立てを行う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運用利子の積立て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による増（百万円単位では横ばい）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繰上償還実施に向けての積立てを検討する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6174FB4-A3CE-43DF-9519-5E3CEB3E43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DC292F2-74BF-4DB7-BF87-3995CEAFB0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41957F7-349D-4853-993F-A05AE33A664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1949801-15F0-4AB1-A1F4-F8E5CF44FF8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B18DCE8-A58E-4F4C-AD4B-E1A5E1DD952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88B259EF-DD94-414D-BD61-9A1910CF898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和歌山県海南市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501DDDB-B4ED-457B-A7D3-99B25453F1A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95631BF-61A7-449E-8373-B77903B278A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D08262C-E647-4C89-8D27-707A6C5EAE7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6C10DB7E-840D-4398-AD4E-02145E2AB46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9F785D0-8CFB-42EC-9964-3F4564B68EC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F33AC71-F232-4F9B-8469-16AE9293BD8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50,307
50,066
101.06
26,040,517
25,501,247
399,178
13,615,223
33,829,743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F99369E-C4EC-4DD9-BDB3-D641343188A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981BC2E-3B67-4160-B822-3012B30857E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8ABFF1D-0F9E-41E4-B62E-D2E238F92BA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BC2E780-1803-459D-A900-4C0876A74EE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5D2B56F-BE3C-49BA-8FC5-867A5C007F0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B18E25E-FA41-4CD8-8481-FF939667F68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76C8336-383E-433F-AEAE-C4E93507BF1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B92CB0A5-1BC5-4E4A-95EA-EC3F975951C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E1F0709-E69C-4FD9-B9D4-4CB3414C80E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6B3B0B3-C614-45F0-88C7-74E9B45BE32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3B53A6C-79F5-40D4-A7F5-A4BB67B4C53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364A201-5E11-4700-A064-F8A0EEB16C6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2322CC2-1366-419D-813B-719A6F16105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A000752-5F3F-4364-8179-1E90AAF7DC0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E8E1570-AEF4-40EE-9D97-5E09DBB126E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44FF08E-B24E-47A7-9EAE-3240F5D8194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A9C3E78-14EA-40D8-A25E-77D1C98FC53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325DA3F-46EB-4043-B7CE-F391AB63C36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57AD439F-4F94-4B86-8EB2-81F928AE747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54EDA35C-C0F2-47B9-9AFC-714C910D4272}"/>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6C8EDDE0-66A0-4CA9-87C5-8F78C839936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FF55B8A1-4A4D-4E88-9CA4-2801B481FE8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82B090C3-EEE6-4B73-B504-D22A8BFC201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F9BDB9EC-9441-498B-9E84-E7B585799A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7582B5B0-47B1-4A5D-B7A8-53EAEA2734A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4B9303E-36F8-46F1-8DF4-5C4FE4ADD65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9EDDC4D5-F431-42CA-A5F8-6EE415AD7A5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63A013C9-919B-4B02-B428-AEE4F2C4111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35817D82-07AB-4391-B1EB-2875F78CCA7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FBCEA662-370D-40C9-9705-7A84D68A491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2E525FF2-E62E-4FCD-B2D7-CDBDAE91DF0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EE2BCF3D-9CEA-4C05-A91D-9AE377B718D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F42ED61-656B-4998-9AE2-723F1B539A4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B32299EC-7BEE-4271-8D9E-E0515861C7F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852D985E-F816-49FE-B23F-16ECD02B6D7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全国平均及び和歌山県平均を上回っており、類似団体と比較しても高い水準にある。今後は、公共施設等総合管理計画に基づき、公共施設の統廃合も含め、適切な維持管理を進めていく必要がある。</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5924F2F7-A7A5-4052-8523-DE55FAB0D24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6960993-C033-494C-A6CB-8D43C18F8E7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A04CCBF-787F-485F-9297-FFFE87F030DA}"/>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BD9B6A82-4310-4083-A23C-E39BFC26CE86}"/>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CB7D5C69-19C5-46E4-B750-1CD5A541AA85}"/>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9FB5F6B1-9A4D-405B-87B1-A21A545C0401}"/>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66FE627A-FBE0-4C43-9F87-E157BE4CFE51}"/>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AB390D96-9613-47D6-BA04-728B826A770B}"/>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4EDAEA9D-AF3C-49B2-ADA2-DB2D8219A47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703EE160-533C-46A7-B25F-0BACEABDBEF4}"/>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E727D5BE-7B75-4086-B515-4CB3AB6005E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1D77C4F6-B713-4E02-8FC2-4F24922AFA3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D4CC7CC4-7ADC-43C7-84F1-A199890BB88B}"/>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2CDE0D6F-551D-4ACB-AC34-FAA88EAD1E5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E42D81AC-B626-4C24-8E34-1505FB59D235}"/>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D5C3C167-2E12-4E10-AFF0-014CEF19303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101EAB33-6A75-44A7-8446-4C925371CFB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613D5A01-EC83-46CD-A734-836E05B8675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a:extLst>
            <a:ext uri="{FF2B5EF4-FFF2-40B4-BE49-F238E27FC236}">
              <a16:creationId xmlns:a16="http://schemas.microsoft.com/office/drawing/2014/main" id="{688CABE8-F10D-410A-A1BD-2F3CB7FB4620}"/>
            </a:ext>
          </a:extLst>
        </xdr:cNvPr>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a:extLst>
            <a:ext uri="{FF2B5EF4-FFF2-40B4-BE49-F238E27FC236}">
              <a16:creationId xmlns:a16="http://schemas.microsoft.com/office/drawing/2014/main" id="{F81AF1F5-52B4-4683-918F-50FA4D99B060}"/>
            </a:ext>
          </a:extLst>
        </xdr:cNvPr>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a:extLst>
            <a:ext uri="{FF2B5EF4-FFF2-40B4-BE49-F238E27FC236}">
              <a16:creationId xmlns:a16="http://schemas.microsoft.com/office/drawing/2014/main" id="{E3964FAB-C981-4A48-94EE-4C99CEA59852}"/>
            </a:ext>
          </a:extLst>
        </xdr:cNvPr>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a:extLst>
            <a:ext uri="{FF2B5EF4-FFF2-40B4-BE49-F238E27FC236}">
              <a16:creationId xmlns:a16="http://schemas.microsoft.com/office/drawing/2014/main" id="{C43C9784-A314-49C5-BC47-A5E7A227EFA7}"/>
            </a:ext>
          </a:extLst>
        </xdr:cNvPr>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a:extLst>
            <a:ext uri="{FF2B5EF4-FFF2-40B4-BE49-F238E27FC236}">
              <a16:creationId xmlns:a16="http://schemas.microsoft.com/office/drawing/2014/main" id="{7E04D787-FD57-4A78-AB9F-56940F41D7AE}"/>
            </a:ext>
          </a:extLst>
        </xdr:cNvPr>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a:extLst>
            <a:ext uri="{FF2B5EF4-FFF2-40B4-BE49-F238E27FC236}">
              <a16:creationId xmlns:a16="http://schemas.microsoft.com/office/drawing/2014/main" id="{7AD86AF5-B3C2-482C-AAF8-EC3C0162CD28}"/>
            </a:ext>
          </a:extLst>
        </xdr:cNvPr>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a:extLst>
            <a:ext uri="{FF2B5EF4-FFF2-40B4-BE49-F238E27FC236}">
              <a16:creationId xmlns:a16="http://schemas.microsoft.com/office/drawing/2014/main" id="{B6464B8D-A17C-4290-A6C2-6F1B1923B918}"/>
            </a:ext>
          </a:extLst>
        </xdr:cNvPr>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a:extLst>
            <a:ext uri="{FF2B5EF4-FFF2-40B4-BE49-F238E27FC236}">
              <a16:creationId xmlns:a16="http://schemas.microsoft.com/office/drawing/2014/main" id="{F9EA91D8-C1B3-4D57-BFFA-D01C69650C73}"/>
            </a:ext>
          </a:extLst>
        </xdr:cNvPr>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a:extLst>
            <a:ext uri="{FF2B5EF4-FFF2-40B4-BE49-F238E27FC236}">
              <a16:creationId xmlns:a16="http://schemas.microsoft.com/office/drawing/2014/main" id="{0B94BCFE-C929-4845-ADAE-2DD1970CC435}"/>
            </a:ext>
          </a:extLst>
        </xdr:cNvPr>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a:extLst>
            <a:ext uri="{FF2B5EF4-FFF2-40B4-BE49-F238E27FC236}">
              <a16:creationId xmlns:a16="http://schemas.microsoft.com/office/drawing/2014/main" id="{49AD8371-56E2-4DBD-AFAC-91AF30119E97}"/>
            </a:ext>
          </a:extLst>
        </xdr:cNvPr>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79012</xdr:rowOff>
    </xdr:from>
    <xdr:to>
      <xdr:col>7</xdr:col>
      <xdr:colOff>187325</xdr:colOff>
      <xdr:row>31</xdr:row>
      <xdr:rowOff>9162</xdr:rowOff>
    </xdr:to>
    <xdr:sp macro="" textlink="">
      <xdr:nvSpPr>
        <xdr:cNvPr id="77" name="フローチャート: 判断 76">
          <a:extLst>
            <a:ext uri="{FF2B5EF4-FFF2-40B4-BE49-F238E27FC236}">
              <a16:creationId xmlns:a16="http://schemas.microsoft.com/office/drawing/2014/main" id="{36F597B2-C685-4BA0-83A7-6625E498F7F6}"/>
            </a:ext>
          </a:extLst>
        </xdr:cNvPr>
        <xdr:cNvSpPr/>
      </xdr:nvSpPr>
      <xdr:spPr>
        <a:xfrm>
          <a:off x="1714500" y="59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8FAF3C2-3D89-4915-804C-46175E286A8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1D15446C-8ADE-47F9-9994-A1363BA885B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D5CFE13-125C-4D52-9B21-A9F24FC7E42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74ED0182-E752-4124-8B2C-228D9BA08C2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C7085C52-87C1-4D73-BB19-63647CB734E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96974</xdr:rowOff>
    </xdr:from>
    <xdr:to>
      <xdr:col>23</xdr:col>
      <xdr:colOff>136525</xdr:colOff>
      <xdr:row>33</xdr:row>
      <xdr:rowOff>27124</xdr:rowOff>
    </xdr:to>
    <xdr:sp macro="" textlink="">
      <xdr:nvSpPr>
        <xdr:cNvPr id="83" name="楕円 82">
          <a:extLst>
            <a:ext uri="{FF2B5EF4-FFF2-40B4-BE49-F238E27FC236}">
              <a16:creationId xmlns:a16="http://schemas.microsoft.com/office/drawing/2014/main" id="{2FE06CD2-A36B-47AC-AA35-77B1963AD130}"/>
            </a:ext>
          </a:extLst>
        </xdr:cNvPr>
        <xdr:cNvSpPr/>
      </xdr:nvSpPr>
      <xdr:spPr>
        <a:xfrm>
          <a:off x="4711700" y="635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75401</xdr:rowOff>
    </xdr:from>
    <xdr:ext cx="405111" cy="259045"/>
    <xdr:sp macro="" textlink="">
      <xdr:nvSpPr>
        <xdr:cNvPr id="84" name="有形固定資産減価償却率該当値テキスト">
          <a:extLst>
            <a:ext uri="{FF2B5EF4-FFF2-40B4-BE49-F238E27FC236}">
              <a16:creationId xmlns:a16="http://schemas.microsoft.com/office/drawing/2014/main" id="{6348D4A7-2FF5-4699-A14E-7CFA501A98E8}"/>
            </a:ext>
          </a:extLst>
        </xdr:cNvPr>
        <xdr:cNvSpPr txBox="1"/>
      </xdr:nvSpPr>
      <xdr:spPr>
        <a:xfrm>
          <a:off x="4813300" y="6333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35288</xdr:rowOff>
    </xdr:from>
    <xdr:to>
      <xdr:col>19</xdr:col>
      <xdr:colOff>187325</xdr:colOff>
      <xdr:row>32</xdr:row>
      <xdr:rowOff>136888</xdr:rowOff>
    </xdr:to>
    <xdr:sp macro="" textlink="">
      <xdr:nvSpPr>
        <xdr:cNvPr id="85" name="楕円 84">
          <a:extLst>
            <a:ext uri="{FF2B5EF4-FFF2-40B4-BE49-F238E27FC236}">
              <a16:creationId xmlns:a16="http://schemas.microsoft.com/office/drawing/2014/main" id="{8B183E3B-848C-48D5-ABEF-E75D9629FA57}"/>
            </a:ext>
          </a:extLst>
        </xdr:cNvPr>
        <xdr:cNvSpPr/>
      </xdr:nvSpPr>
      <xdr:spPr>
        <a:xfrm>
          <a:off x="4000500" y="629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86088</xdr:rowOff>
    </xdr:from>
    <xdr:to>
      <xdr:col>23</xdr:col>
      <xdr:colOff>85725</xdr:colOff>
      <xdr:row>32</xdr:row>
      <xdr:rowOff>147774</xdr:rowOff>
    </xdr:to>
    <xdr:cxnSp macro="">
      <xdr:nvCxnSpPr>
        <xdr:cNvPr id="86" name="直線コネクタ 85">
          <a:extLst>
            <a:ext uri="{FF2B5EF4-FFF2-40B4-BE49-F238E27FC236}">
              <a16:creationId xmlns:a16="http://schemas.microsoft.com/office/drawing/2014/main" id="{A4751476-8939-4FA3-9ED2-35E6E79D7EFB}"/>
            </a:ext>
          </a:extLst>
        </xdr:cNvPr>
        <xdr:cNvCxnSpPr/>
      </xdr:nvCxnSpPr>
      <xdr:spPr>
        <a:xfrm>
          <a:off x="4051300" y="6344013"/>
          <a:ext cx="7112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10614</xdr:rowOff>
    </xdr:from>
    <xdr:to>
      <xdr:col>15</xdr:col>
      <xdr:colOff>187325</xdr:colOff>
      <xdr:row>32</xdr:row>
      <xdr:rowOff>112214</xdr:rowOff>
    </xdr:to>
    <xdr:sp macro="" textlink="">
      <xdr:nvSpPr>
        <xdr:cNvPr id="87" name="楕円 86">
          <a:extLst>
            <a:ext uri="{FF2B5EF4-FFF2-40B4-BE49-F238E27FC236}">
              <a16:creationId xmlns:a16="http://schemas.microsoft.com/office/drawing/2014/main" id="{841C8953-2290-4321-8463-9D4A48CBADA1}"/>
            </a:ext>
          </a:extLst>
        </xdr:cNvPr>
        <xdr:cNvSpPr/>
      </xdr:nvSpPr>
      <xdr:spPr>
        <a:xfrm>
          <a:off x="3238500" y="626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61414</xdr:rowOff>
    </xdr:from>
    <xdr:to>
      <xdr:col>19</xdr:col>
      <xdr:colOff>136525</xdr:colOff>
      <xdr:row>32</xdr:row>
      <xdr:rowOff>86088</xdr:rowOff>
    </xdr:to>
    <xdr:cxnSp macro="">
      <xdr:nvCxnSpPr>
        <xdr:cNvPr id="88" name="直線コネクタ 87">
          <a:extLst>
            <a:ext uri="{FF2B5EF4-FFF2-40B4-BE49-F238E27FC236}">
              <a16:creationId xmlns:a16="http://schemas.microsoft.com/office/drawing/2014/main" id="{4DB29814-7124-44F8-ADDF-7802FA3151AB}"/>
            </a:ext>
          </a:extLst>
        </xdr:cNvPr>
        <xdr:cNvCxnSpPr/>
      </xdr:nvCxnSpPr>
      <xdr:spPr>
        <a:xfrm>
          <a:off x="3289300" y="6319339"/>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90805</xdr:rowOff>
    </xdr:from>
    <xdr:to>
      <xdr:col>11</xdr:col>
      <xdr:colOff>187325</xdr:colOff>
      <xdr:row>33</xdr:row>
      <xdr:rowOff>20955</xdr:rowOff>
    </xdr:to>
    <xdr:sp macro="" textlink="">
      <xdr:nvSpPr>
        <xdr:cNvPr id="89" name="楕円 88">
          <a:extLst>
            <a:ext uri="{FF2B5EF4-FFF2-40B4-BE49-F238E27FC236}">
              <a16:creationId xmlns:a16="http://schemas.microsoft.com/office/drawing/2014/main" id="{E8AC892F-B3B3-40C3-A032-9F261C77CA02}"/>
            </a:ext>
          </a:extLst>
        </xdr:cNvPr>
        <xdr:cNvSpPr/>
      </xdr:nvSpPr>
      <xdr:spPr>
        <a:xfrm>
          <a:off x="2476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61414</xdr:rowOff>
    </xdr:from>
    <xdr:to>
      <xdr:col>15</xdr:col>
      <xdr:colOff>136525</xdr:colOff>
      <xdr:row>32</xdr:row>
      <xdr:rowOff>141605</xdr:rowOff>
    </xdr:to>
    <xdr:cxnSp macro="">
      <xdr:nvCxnSpPr>
        <xdr:cNvPr id="90" name="直線コネクタ 89">
          <a:extLst>
            <a:ext uri="{FF2B5EF4-FFF2-40B4-BE49-F238E27FC236}">
              <a16:creationId xmlns:a16="http://schemas.microsoft.com/office/drawing/2014/main" id="{470A8202-C620-416F-8F47-FDF9294E7573}"/>
            </a:ext>
          </a:extLst>
        </xdr:cNvPr>
        <xdr:cNvCxnSpPr/>
      </xdr:nvCxnSpPr>
      <xdr:spPr>
        <a:xfrm flipV="1">
          <a:off x="2527300" y="6319339"/>
          <a:ext cx="762000" cy="8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38372</xdr:rowOff>
    </xdr:from>
    <xdr:to>
      <xdr:col>7</xdr:col>
      <xdr:colOff>187325</xdr:colOff>
      <xdr:row>32</xdr:row>
      <xdr:rowOff>139972</xdr:rowOff>
    </xdr:to>
    <xdr:sp macro="" textlink="">
      <xdr:nvSpPr>
        <xdr:cNvPr id="91" name="楕円 90">
          <a:extLst>
            <a:ext uri="{FF2B5EF4-FFF2-40B4-BE49-F238E27FC236}">
              <a16:creationId xmlns:a16="http://schemas.microsoft.com/office/drawing/2014/main" id="{B7F7F4A1-9617-4977-A081-D5FED4873616}"/>
            </a:ext>
          </a:extLst>
        </xdr:cNvPr>
        <xdr:cNvSpPr/>
      </xdr:nvSpPr>
      <xdr:spPr>
        <a:xfrm>
          <a:off x="1714500" y="629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89172</xdr:rowOff>
    </xdr:from>
    <xdr:to>
      <xdr:col>11</xdr:col>
      <xdr:colOff>136525</xdr:colOff>
      <xdr:row>32</xdr:row>
      <xdr:rowOff>141605</xdr:rowOff>
    </xdr:to>
    <xdr:cxnSp macro="">
      <xdr:nvCxnSpPr>
        <xdr:cNvPr id="92" name="直線コネクタ 91">
          <a:extLst>
            <a:ext uri="{FF2B5EF4-FFF2-40B4-BE49-F238E27FC236}">
              <a16:creationId xmlns:a16="http://schemas.microsoft.com/office/drawing/2014/main" id="{0F462AC0-803E-4C38-90C0-CFCE02AF5838}"/>
            </a:ext>
          </a:extLst>
        </xdr:cNvPr>
        <xdr:cNvCxnSpPr/>
      </xdr:nvCxnSpPr>
      <xdr:spPr>
        <a:xfrm>
          <a:off x="1765300" y="6347097"/>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93" name="n_1aveValue有形固定資産減価償却率">
          <a:extLst>
            <a:ext uri="{FF2B5EF4-FFF2-40B4-BE49-F238E27FC236}">
              <a16:creationId xmlns:a16="http://schemas.microsoft.com/office/drawing/2014/main" id="{265A9662-DAB0-48B1-8FEE-664CE789192E}"/>
            </a:ext>
          </a:extLst>
        </xdr:cNvPr>
        <xdr:cNvSpPr txBox="1"/>
      </xdr:nvSpPr>
      <xdr:spPr>
        <a:xfrm>
          <a:off x="38360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4" name="n_2aveValue有形固定資産減価償却率">
          <a:extLst>
            <a:ext uri="{FF2B5EF4-FFF2-40B4-BE49-F238E27FC236}">
              <a16:creationId xmlns:a16="http://schemas.microsoft.com/office/drawing/2014/main" id="{76BC410E-40A9-48E1-9C50-A5A2BFC8E2C9}"/>
            </a:ext>
          </a:extLst>
        </xdr:cNvPr>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95" name="n_3aveValue有形固定資産減価償却率">
          <a:extLst>
            <a:ext uri="{FF2B5EF4-FFF2-40B4-BE49-F238E27FC236}">
              <a16:creationId xmlns:a16="http://schemas.microsoft.com/office/drawing/2014/main" id="{4CE3DD3D-0ACD-474C-8844-1F64CF4C7527}"/>
            </a:ext>
          </a:extLst>
        </xdr:cNvPr>
        <xdr:cNvSpPr txBox="1"/>
      </xdr:nvSpPr>
      <xdr:spPr>
        <a:xfrm>
          <a:off x="2324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25689</xdr:rowOff>
    </xdr:from>
    <xdr:ext cx="405111" cy="259045"/>
    <xdr:sp macro="" textlink="">
      <xdr:nvSpPr>
        <xdr:cNvPr id="96" name="n_4aveValue有形固定資産減価償却率">
          <a:extLst>
            <a:ext uri="{FF2B5EF4-FFF2-40B4-BE49-F238E27FC236}">
              <a16:creationId xmlns:a16="http://schemas.microsoft.com/office/drawing/2014/main" id="{3471E553-E20C-4374-B413-DB3D40AA554B}"/>
            </a:ext>
          </a:extLst>
        </xdr:cNvPr>
        <xdr:cNvSpPr txBox="1"/>
      </xdr:nvSpPr>
      <xdr:spPr>
        <a:xfrm>
          <a:off x="1562744" y="5769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128015</xdr:rowOff>
    </xdr:from>
    <xdr:ext cx="405111" cy="259045"/>
    <xdr:sp macro="" textlink="">
      <xdr:nvSpPr>
        <xdr:cNvPr id="97" name="n_1mainValue有形固定資産減価償却率">
          <a:extLst>
            <a:ext uri="{FF2B5EF4-FFF2-40B4-BE49-F238E27FC236}">
              <a16:creationId xmlns:a16="http://schemas.microsoft.com/office/drawing/2014/main" id="{34CA199A-4191-4CA3-BFDC-7DE495E69846}"/>
            </a:ext>
          </a:extLst>
        </xdr:cNvPr>
        <xdr:cNvSpPr txBox="1"/>
      </xdr:nvSpPr>
      <xdr:spPr>
        <a:xfrm>
          <a:off x="3836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103341</xdr:rowOff>
    </xdr:from>
    <xdr:ext cx="405111" cy="259045"/>
    <xdr:sp macro="" textlink="">
      <xdr:nvSpPr>
        <xdr:cNvPr id="98" name="n_2mainValue有形固定資産減価償却率">
          <a:extLst>
            <a:ext uri="{FF2B5EF4-FFF2-40B4-BE49-F238E27FC236}">
              <a16:creationId xmlns:a16="http://schemas.microsoft.com/office/drawing/2014/main" id="{DCCC26BD-DEBA-4BE1-B9F6-60401FDF3519}"/>
            </a:ext>
          </a:extLst>
        </xdr:cNvPr>
        <xdr:cNvSpPr txBox="1"/>
      </xdr:nvSpPr>
      <xdr:spPr>
        <a:xfrm>
          <a:off x="3086744" y="6361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12082</xdr:rowOff>
    </xdr:from>
    <xdr:ext cx="405111" cy="259045"/>
    <xdr:sp macro="" textlink="">
      <xdr:nvSpPr>
        <xdr:cNvPr id="99" name="n_3mainValue有形固定資産減価償却率">
          <a:extLst>
            <a:ext uri="{FF2B5EF4-FFF2-40B4-BE49-F238E27FC236}">
              <a16:creationId xmlns:a16="http://schemas.microsoft.com/office/drawing/2014/main" id="{C81A9843-8EB6-42E4-B930-FD23CE37191D}"/>
            </a:ext>
          </a:extLst>
        </xdr:cNvPr>
        <xdr:cNvSpPr txBox="1"/>
      </xdr:nvSpPr>
      <xdr:spPr>
        <a:xfrm>
          <a:off x="2324744" y="644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131099</xdr:rowOff>
    </xdr:from>
    <xdr:ext cx="405111" cy="259045"/>
    <xdr:sp macro="" textlink="">
      <xdr:nvSpPr>
        <xdr:cNvPr id="100" name="n_4mainValue有形固定資産減価償却率">
          <a:extLst>
            <a:ext uri="{FF2B5EF4-FFF2-40B4-BE49-F238E27FC236}">
              <a16:creationId xmlns:a16="http://schemas.microsoft.com/office/drawing/2014/main" id="{8C0F7E57-AD77-4A9F-8D59-CB297AAEA574}"/>
            </a:ext>
          </a:extLst>
        </xdr:cNvPr>
        <xdr:cNvSpPr txBox="1"/>
      </xdr:nvSpPr>
      <xdr:spPr>
        <a:xfrm>
          <a:off x="1562744" y="6389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D7074BB6-E62C-4AD3-8D20-D2ADE34A344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1BED8487-998C-4258-860C-302D1119A0D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3" name="正方形/長方形 102">
          <a:extLst>
            <a:ext uri="{FF2B5EF4-FFF2-40B4-BE49-F238E27FC236}">
              <a16:creationId xmlns:a16="http://schemas.microsoft.com/office/drawing/2014/main" id="{DBD31F3F-DAAB-4861-8656-065C19C5B37B}"/>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[ 1,132.5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590C293C-0752-4656-A988-AAC4BB70E73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30F89A5C-195B-4977-90F1-3C4FBC2F3CF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575C4246-5147-4070-A3AC-F216668D87F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4C70C6B2-555F-44FD-A2B8-3F5504D9A69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3318DAF2-502F-4388-83F6-2236272F726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97D7E160-D45D-4E51-9DA4-0EC5C1A0D64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D96AC2AB-9A19-48D4-BB7C-1E4B7B477E9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F2E0752-7713-4C8E-9B1E-6ABA4978EF3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CD92C003-FC7A-44D6-A2F0-3837C7E9AFE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8C1209BF-C852-48A1-95DB-18C711F6B78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全国平均及び和歌山県平均を上回っており、類似団体と比較しても高い水準にある。今後も、事業の選択と集中による地方債の発行抑制を図り、健全な財政運営に努める。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AF381F9A-B35F-4980-ABAC-455B0361322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608AEFAC-2601-4FCC-AF9B-B59A71C1BBC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CC56C420-FF68-4479-949E-00C46024C76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29A74BE6-34B3-4868-8DA7-405F2D6DD77C}"/>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9C93AE9B-BCAA-46E0-9ABD-F844C5D010D7}"/>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8021489D-82C5-4966-9BBE-F733C73C154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a:extLst>
            <a:ext uri="{FF2B5EF4-FFF2-40B4-BE49-F238E27FC236}">
              <a16:creationId xmlns:a16="http://schemas.microsoft.com/office/drawing/2014/main" id="{D7CF995C-347B-46FC-AFAE-F0310D6819A4}"/>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081C7200-0234-481E-83D3-63B9FC221424}"/>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4464C87E-BF44-4E30-85D5-442B2331C778}"/>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BF54E146-4697-4BBD-A746-BE892F60B9F9}"/>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C43B812D-795B-4F6B-9964-D17328DD42C9}"/>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C5B9BC2E-DEEE-42D9-9629-67C833A5365B}"/>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912866CC-29EB-4B99-BF25-9269CB079925}"/>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81FBE992-375A-4204-A01B-DEBF233F501A}"/>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FF5BB079-FE5B-4C6C-AFE5-9A71C63BF03E}"/>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4AF17F4E-61C5-4E49-9A73-EDC803FDC50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B59CD314-3FFB-4AFA-9335-3B2BF0FF1C2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1" name="直線コネクタ 130">
          <a:extLst>
            <a:ext uri="{FF2B5EF4-FFF2-40B4-BE49-F238E27FC236}">
              <a16:creationId xmlns:a16="http://schemas.microsoft.com/office/drawing/2014/main" id="{A829786F-F900-4165-BA66-F0F6C6E192D3}"/>
            </a:ext>
          </a:extLst>
        </xdr:cNvPr>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2" name="債務償還比率最小値テキスト">
          <a:extLst>
            <a:ext uri="{FF2B5EF4-FFF2-40B4-BE49-F238E27FC236}">
              <a16:creationId xmlns:a16="http://schemas.microsoft.com/office/drawing/2014/main" id="{0B86D755-6630-4AF6-ACBD-660A2F1CDFE5}"/>
            </a:ext>
          </a:extLst>
        </xdr:cNvPr>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3" name="直線コネクタ 132">
          <a:extLst>
            <a:ext uri="{FF2B5EF4-FFF2-40B4-BE49-F238E27FC236}">
              <a16:creationId xmlns:a16="http://schemas.microsoft.com/office/drawing/2014/main" id="{C1585FDF-E87F-4963-A45E-BB3B3B7EAB04}"/>
            </a:ext>
          </a:extLst>
        </xdr:cNvPr>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FC0A9B01-ADC3-4EF3-91BA-1ED8E64E408F}"/>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1AE7A78B-AE2D-4479-81B2-195A582D66E6}"/>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144519</xdr:rowOff>
    </xdr:from>
    <xdr:ext cx="469744" cy="259045"/>
    <xdr:sp macro="" textlink="">
      <xdr:nvSpPr>
        <xdr:cNvPr id="136" name="債務償還比率平均値テキスト">
          <a:extLst>
            <a:ext uri="{FF2B5EF4-FFF2-40B4-BE49-F238E27FC236}">
              <a16:creationId xmlns:a16="http://schemas.microsoft.com/office/drawing/2014/main" id="{C4FB22C9-24A5-455B-B462-7DB94DE7B384}"/>
            </a:ext>
          </a:extLst>
        </xdr:cNvPr>
        <xdr:cNvSpPr txBox="1"/>
      </xdr:nvSpPr>
      <xdr:spPr>
        <a:xfrm>
          <a:off x="14846300" y="5716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7" name="フローチャート: 判断 136">
          <a:extLst>
            <a:ext uri="{FF2B5EF4-FFF2-40B4-BE49-F238E27FC236}">
              <a16:creationId xmlns:a16="http://schemas.microsoft.com/office/drawing/2014/main" id="{733C8923-1C2B-4AD1-8E0F-B340D9A8126E}"/>
            </a:ext>
          </a:extLst>
        </xdr:cNvPr>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8" name="フローチャート: 判断 137">
          <a:extLst>
            <a:ext uri="{FF2B5EF4-FFF2-40B4-BE49-F238E27FC236}">
              <a16:creationId xmlns:a16="http://schemas.microsoft.com/office/drawing/2014/main" id="{C5EB5576-0A3C-460D-9A86-C4D0BC1FD87E}"/>
            </a:ext>
          </a:extLst>
        </xdr:cNvPr>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9" name="フローチャート: 判断 138">
          <a:extLst>
            <a:ext uri="{FF2B5EF4-FFF2-40B4-BE49-F238E27FC236}">
              <a16:creationId xmlns:a16="http://schemas.microsoft.com/office/drawing/2014/main" id="{DFA1947F-272F-4534-9178-00BF6641AABF}"/>
            </a:ext>
          </a:extLst>
        </xdr:cNvPr>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0" name="フローチャート: 判断 139">
          <a:extLst>
            <a:ext uri="{FF2B5EF4-FFF2-40B4-BE49-F238E27FC236}">
              <a16:creationId xmlns:a16="http://schemas.microsoft.com/office/drawing/2014/main" id="{756F2EEA-8053-4209-8975-A2DA2BFA7189}"/>
            </a:ext>
          </a:extLst>
        </xdr:cNvPr>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83602</xdr:rowOff>
    </xdr:from>
    <xdr:to>
      <xdr:col>60</xdr:col>
      <xdr:colOff>123825</xdr:colOff>
      <xdr:row>30</xdr:row>
      <xdr:rowOff>13752</xdr:rowOff>
    </xdr:to>
    <xdr:sp macro="" textlink="">
      <xdr:nvSpPr>
        <xdr:cNvPr id="141" name="フローチャート: 判断 140">
          <a:extLst>
            <a:ext uri="{FF2B5EF4-FFF2-40B4-BE49-F238E27FC236}">
              <a16:creationId xmlns:a16="http://schemas.microsoft.com/office/drawing/2014/main" id="{EBC6DBD7-F396-4774-AEB3-4AAD4FAE0B08}"/>
            </a:ext>
          </a:extLst>
        </xdr:cNvPr>
        <xdr:cNvSpPr/>
      </xdr:nvSpPr>
      <xdr:spPr>
        <a:xfrm>
          <a:off x="11747500" y="582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88A6CB66-8AE4-4EF6-9579-5D9FD5B76D5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613A9662-BE88-4DF6-A1EE-09DCC94DC77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C080B620-C153-4BA6-ABB0-0EEF9A10D6A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290778EA-B6E1-42EA-9674-41DF2A7542B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AC7B3273-F1C8-4DBD-882E-E9D7698D59D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117022</xdr:rowOff>
    </xdr:from>
    <xdr:to>
      <xdr:col>76</xdr:col>
      <xdr:colOff>73025</xdr:colOff>
      <xdr:row>33</xdr:row>
      <xdr:rowOff>47172</xdr:rowOff>
    </xdr:to>
    <xdr:sp macro="" textlink="">
      <xdr:nvSpPr>
        <xdr:cNvPr id="147" name="楕円 146">
          <a:extLst>
            <a:ext uri="{FF2B5EF4-FFF2-40B4-BE49-F238E27FC236}">
              <a16:creationId xmlns:a16="http://schemas.microsoft.com/office/drawing/2014/main" id="{9B49E5B8-F25E-40D0-97FB-086860439C6C}"/>
            </a:ext>
          </a:extLst>
        </xdr:cNvPr>
        <xdr:cNvSpPr/>
      </xdr:nvSpPr>
      <xdr:spPr>
        <a:xfrm>
          <a:off x="14744700" y="637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95449</xdr:rowOff>
    </xdr:from>
    <xdr:ext cx="560923" cy="259045"/>
    <xdr:sp macro="" textlink="">
      <xdr:nvSpPr>
        <xdr:cNvPr id="148" name="債務償還比率該当値テキスト">
          <a:extLst>
            <a:ext uri="{FF2B5EF4-FFF2-40B4-BE49-F238E27FC236}">
              <a16:creationId xmlns:a16="http://schemas.microsoft.com/office/drawing/2014/main" id="{38F308C7-FA0C-4D8E-A154-95A85CB8CE7B}"/>
            </a:ext>
          </a:extLst>
        </xdr:cNvPr>
        <xdr:cNvSpPr txBox="1"/>
      </xdr:nvSpPr>
      <xdr:spPr>
        <a:xfrm>
          <a:off x="14846300" y="63533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24596</xdr:rowOff>
    </xdr:from>
    <xdr:to>
      <xdr:col>72</xdr:col>
      <xdr:colOff>123825</xdr:colOff>
      <xdr:row>32</xdr:row>
      <xdr:rowOff>126196</xdr:rowOff>
    </xdr:to>
    <xdr:sp macro="" textlink="">
      <xdr:nvSpPr>
        <xdr:cNvPr id="149" name="楕円 148">
          <a:extLst>
            <a:ext uri="{FF2B5EF4-FFF2-40B4-BE49-F238E27FC236}">
              <a16:creationId xmlns:a16="http://schemas.microsoft.com/office/drawing/2014/main" id="{BBDC07E5-38C0-436A-9F93-D8C104FEDA75}"/>
            </a:ext>
          </a:extLst>
        </xdr:cNvPr>
        <xdr:cNvSpPr/>
      </xdr:nvSpPr>
      <xdr:spPr>
        <a:xfrm>
          <a:off x="14033500" y="628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75396</xdr:rowOff>
    </xdr:from>
    <xdr:to>
      <xdr:col>76</xdr:col>
      <xdr:colOff>22225</xdr:colOff>
      <xdr:row>32</xdr:row>
      <xdr:rowOff>167822</xdr:rowOff>
    </xdr:to>
    <xdr:cxnSp macro="">
      <xdr:nvCxnSpPr>
        <xdr:cNvPr id="150" name="直線コネクタ 149">
          <a:extLst>
            <a:ext uri="{FF2B5EF4-FFF2-40B4-BE49-F238E27FC236}">
              <a16:creationId xmlns:a16="http://schemas.microsoft.com/office/drawing/2014/main" id="{03CF1A53-39E7-47AD-94AF-3DC37AD5BCAF}"/>
            </a:ext>
          </a:extLst>
        </xdr:cNvPr>
        <xdr:cNvCxnSpPr/>
      </xdr:nvCxnSpPr>
      <xdr:spPr>
        <a:xfrm>
          <a:off x="14084300" y="6333321"/>
          <a:ext cx="711200" cy="9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123976</xdr:rowOff>
    </xdr:from>
    <xdr:to>
      <xdr:col>68</xdr:col>
      <xdr:colOff>123825</xdr:colOff>
      <xdr:row>32</xdr:row>
      <xdr:rowOff>54126</xdr:rowOff>
    </xdr:to>
    <xdr:sp macro="" textlink="">
      <xdr:nvSpPr>
        <xdr:cNvPr id="151" name="楕円 150">
          <a:extLst>
            <a:ext uri="{FF2B5EF4-FFF2-40B4-BE49-F238E27FC236}">
              <a16:creationId xmlns:a16="http://schemas.microsoft.com/office/drawing/2014/main" id="{025480DC-360F-466D-B38D-FE32F5A79180}"/>
            </a:ext>
          </a:extLst>
        </xdr:cNvPr>
        <xdr:cNvSpPr/>
      </xdr:nvSpPr>
      <xdr:spPr>
        <a:xfrm>
          <a:off x="13271500" y="621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3326</xdr:rowOff>
    </xdr:from>
    <xdr:to>
      <xdr:col>72</xdr:col>
      <xdr:colOff>73025</xdr:colOff>
      <xdr:row>32</xdr:row>
      <xdr:rowOff>75396</xdr:rowOff>
    </xdr:to>
    <xdr:cxnSp macro="">
      <xdr:nvCxnSpPr>
        <xdr:cNvPr id="152" name="直線コネクタ 151">
          <a:extLst>
            <a:ext uri="{FF2B5EF4-FFF2-40B4-BE49-F238E27FC236}">
              <a16:creationId xmlns:a16="http://schemas.microsoft.com/office/drawing/2014/main" id="{80AD33CC-FE9C-4735-BFBF-7BDBBA8D0227}"/>
            </a:ext>
          </a:extLst>
        </xdr:cNvPr>
        <xdr:cNvCxnSpPr/>
      </xdr:nvCxnSpPr>
      <xdr:spPr>
        <a:xfrm>
          <a:off x="13322300" y="6261251"/>
          <a:ext cx="762000" cy="7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92105</xdr:rowOff>
    </xdr:from>
    <xdr:to>
      <xdr:col>64</xdr:col>
      <xdr:colOff>123825</xdr:colOff>
      <xdr:row>32</xdr:row>
      <xdr:rowOff>22255</xdr:rowOff>
    </xdr:to>
    <xdr:sp macro="" textlink="">
      <xdr:nvSpPr>
        <xdr:cNvPr id="153" name="楕円 152">
          <a:extLst>
            <a:ext uri="{FF2B5EF4-FFF2-40B4-BE49-F238E27FC236}">
              <a16:creationId xmlns:a16="http://schemas.microsoft.com/office/drawing/2014/main" id="{392FD4C4-5470-44FF-8354-0035C274440A}"/>
            </a:ext>
          </a:extLst>
        </xdr:cNvPr>
        <xdr:cNvSpPr/>
      </xdr:nvSpPr>
      <xdr:spPr>
        <a:xfrm>
          <a:off x="12509500" y="617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142905</xdr:rowOff>
    </xdr:from>
    <xdr:to>
      <xdr:col>68</xdr:col>
      <xdr:colOff>73025</xdr:colOff>
      <xdr:row>32</xdr:row>
      <xdr:rowOff>3326</xdr:rowOff>
    </xdr:to>
    <xdr:cxnSp macro="">
      <xdr:nvCxnSpPr>
        <xdr:cNvPr id="154" name="直線コネクタ 153">
          <a:extLst>
            <a:ext uri="{FF2B5EF4-FFF2-40B4-BE49-F238E27FC236}">
              <a16:creationId xmlns:a16="http://schemas.microsoft.com/office/drawing/2014/main" id="{C443EB1C-7618-46B4-B963-346F86551E07}"/>
            </a:ext>
          </a:extLst>
        </xdr:cNvPr>
        <xdr:cNvCxnSpPr/>
      </xdr:nvCxnSpPr>
      <xdr:spPr>
        <a:xfrm>
          <a:off x="12560300" y="6229380"/>
          <a:ext cx="762000" cy="3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130006</xdr:rowOff>
    </xdr:from>
    <xdr:to>
      <xdr:col>60</xdr:col>
      <xdr:colOff>123825</xdr:colOff>
      <xdr:row>31</xdr:row>
      <xdr:rowOff>60156</xdr:rowOff>
    </xdr:to>
    <xdr:sp macro="" textlink="">
      <xdr:nvSpPr>
        <xdr:cNvPr id="155" name="楕円 154">
          <a:extLst>
            <a:ext uri="{FF2B5EF4-FFF2-40B4-BE49-F238E27FC236}">
              <a16:creationId xmlns:a16="http://schemas.microsoft.com/office/drawing/2014/main" id="{C4523400-4FD7-4E3E-9707-9B4C02E15C08}"/>
            </a:ext>
          </a:extLst>
        </xdr:cNvPr>
        <xdr:cNvSpPr/>
      </xdr:nvSpPr>
      <xdr:spPr>
        <a:xfrm>
          <a:off x="11747500" y="604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9356</xdr:rowOff>
    </xdr:from>
    <xdr:to>
      <xdr:col>64</xdr:col>
      <xdr:colOff>73025</xdr:colOff>
      <xdr:row>31</xdr:row>
      <xdr:rowOff>142905</xdr:rowOff>
    </xdr:to>
    <xdr:cxnSp macro="">
      <xdr:nvCxnSpPr>
        <xdr:cNvPr id="156" name="直線コネクタ 155">
          <a:extLst>
            <a:ext uri="{FF2B5EF4-FFF2-40B4-BE49-F238E27FC236}">
              <a16:creationId xmlns:a16="http://schemas.microsoft.com/office/drawing/2014/main" id="{E757E9E8-05C4-446D-9DD8-8B28F1190304}"/>
            </a:ext>
          </a:extLst>
        </xdr:cNvPr>
        <xdr:cNvCxnSpPr/>
      </xdr:nvCxnSpPr>
      <xdr:spPr>
        <a:xfrm>
          <a:off x="11798300" y="6095831"/>
          <a:ext cx="762000" cy="13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7" name="n_1aveValue債務償還比率">
          <a:extLst>
            <a:ext uri="{FF2B5EF4-FFF2-40B4-BE49-F238E27FC236}">
              <a16:creationId xmlns:a16="http://schemas.microsoft.com/office/drawing/2014/main" id="{9E9D2421-353B-494E-91CF-0DCB2128EE8B}"/>
            </a:ext>
          </a:extLst>
        </xdr:cNvPr>
        <xdr:cNvSpPr txBox="1"/>
      </xdr:nvSpPr>
      <xdr:spPr>
        <a:xfrm>
          <a:off x="13836727" y="562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58" name="n_2aveValue債務償還比率">
          <a:extLst>
            <a:ext uri="{FF2B5EF4-FFF2-40B4-BE49-F238E27FC236}">
              <a16:creationId xmlns:a16="http://schemas.microsoft.com/office/drawing/2014/main" id="{DBF6D5F5-F1B6-4467-9571-2E0458541306}"/>
            </a:ext>
          </a:extLst>
        </xdr:cNvPr>
        <xdr:cNvSpPr txBox="1"/>
      </xdr:nvSpPr>
      <xdr:spPr>
        <a:xfrm>
          <a:off x="13087427" y="564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59" name="n_3aveValue債務償還比率">
          <a:extLst>
            <a:ext uri="{FF2B5EF4-FFF2-40B4-BE49-F238E27FC236}">
              <a16:creationId xmlns:a16="http://schemas.microsoft.com/office/drawing/2014/main" id="{3F0AD39E-5211-480D-9DFF-BC54F3430EF4}"/>
            </a:ext>
          </a:extLst>
        </xdr:cNvPr>
        <xdr:cNvSpPr txBox="1"/>
      </xdr:nvSpPr>
      <xdr:spPr>
        <a:xfrm>
          <a:off x="12325427" y="565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30279</xdr:rowOff>
    </xdr:from>
    <xdr:ext cx="469744" cy="259045"/>
    <xdr:sp macro="" textlink="">
      <xdr:nvSpPr>
        <xdr:cNvPr id="160" name="n_4aveValue債務償還比率">
          <a:extLst>
            <a:ext uri="{FF2B5EF4-FFF2-40B4-BE49-F238E27FC236}">
              <a16:creationId xmlns:a16="http://schemas.microsoft.com/office/drawing/2014/main" id="{F9080C34-C0EA-460D-BFC6-73B2EA6E9388}"/>
            </a:ext>
          </a:extLst>
        </xdr:cNvPr>
        <xdr:cNvSpPr txBox="1"/>
      </xdr:nvSpPr>
      <xdr:spPr>
        <a:xfrm>
          <a:off x="11563427" y="560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32</xdr:row>
      <xdr:rowOff>117323</xdr:rowOff>
    </xdr:from>
    <xdr:ext cx="560923" cy="259045"/>
    <xdr:sp macro="" textlink="">
      <xdr:nvSpPr>
        <xdr:cNvPr id="161" name="n_1mainValue債務償還比率">
          <a:extLst>
            <a:ext uri="{FF2B5EF4-FFF2-40B4-BE49-F238E27FC236}">
              <a16:creationId xmlns:a16="http://schemas.microsoft.com/office/drawing/2014/main" id="{0072998C-F9FD-4626-9878-95C04EAF7E34}"/>
            </a:ext>
          </a:extLst>
        </xdr:cNvPr>
        <xdr:cNvSpPr txBox="1"/>
      </xdr:nvSpPr>
      <xdr:spPr>
        <a:xfrm>
          <a:off x="13791138" y="637524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45253</xdr:rowOff>
    </xdr:from>
    <xdr:ext cx="469744" cy="259045"/>
    <xdr:sp macro="" textlink="">
      <xdr:nvSpPr>
        <xdr:cNvPr id="162" name="n_2mainValue債務償還比率">
          <a:extLst>
            <a:ext uri="{FF2B5EF4-FFF2-40B4-BE49-F238E27FC236}">
              <a16:creationId xmlns:a16="http://schemas.microsoft.com/office/drawing/2014/main" id="{9F6B543B-5D2B-4543-8916-6A0ED4AB4A18}"/>
            </a:ext>
          </a:extLst>
        </xdr:cNvPr>
        <xdr:cNvSpPr txBox="1"/>
      </xdr:nvSpPr>
      <xdr:spPr>
        <a:xfrm>
          <a:off x="13087427" y="630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13382</xdr:rowOff>
    </xdr:from>
    <xdr:ext cx="469744" cy="259045"/>
    <xdr:sp macro="" textlink="">
      <xdr:nvSpPr>
        <xdr:cNvPr id="163" name="n_3mainValue債務償還比率">
          <a:extLst>
            <a:ext uri="{FF2B5EF4-FFF2-40B4-BE49-F238E27FC236}">
              <a16:creationId xmlns:a16="http://schemas.microsoft.com/office/drawing/2014/main" id="{4A294B6E-D482-4C50-872A-F2A4FEFAE534}"/>
            </a:ext>
          </a:extLst>
        </xdr:cNvPr>
        <xdr:cNvSpPr txBox="1"/>
      </xdr:nvSpPr>
      <xdr:spPr>
        <a:xfrm>
          <a:off x="12325427" y="627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51283</xdr:rowOff>
    </xdr:from>
    <xdr:ext cx="469744" cy="259045"/>
    <xdr:sp macro="" textlink="">
      <xdr:nvSpPr>
        <xdr:cNvPr id="164" name="n_4mainValue債務償還比率">
          <a:extLst>
            <a:ext uri="{FF2B5EF4-FFF2-40B4-BE49-F238E27FC236}">
              <a16:creationId xmlns:a16="http://schemas.microsoft.com/office/drawing/2014/main" id="{E330B09B-469F-4A2E-9354-DC8C12417ECB}"/>
            </a:ext>
          </a:extLst>
        </xdr:cNvPr>
        <xdr:cNvSpPr txBox="1"/>
      </xdr:nvSpPr>
      <xdr:spPr>
        <a:xfrm>
          <a:off x="11563427" y="613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FDC1B121-CE2B-453A-9C9F-31454324EE0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8600B8F6-2A21-472C-A038-4F36487547D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5786A823-5315-46BF-936F-609F63D5D97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60E0192-5329-4993-9965-B18BE92A89F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FE70519F-4496-4949-B87D-2E8325B2F0D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255ECC0D-24CA-4E7A-B870-87A8F54F8BD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911C774-6C32-4CB7-8A5F-100B1EB4678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212F519-DEB8-469A-AAB6-6DEF3C2DE90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6DFBC34-A07A-4FF8-B13D-C169689BA90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2F011C7-554B-4AA9-BD58-C3E6BCE14DA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和歌山県海南市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2587FC4-E788-4E77-9743-8779B347AC9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F4C814F-9C49-4A03-9B04-0D8A60B32AD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6C35D7D-63DF-4E69-AD51-58406BB8801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BFA37CB-CE86-491D-9909-E06DC179360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D835ECC-97F4-4999-B203-61119241BCD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7AEED78-73FC-43F1-9A07-8C9C2372DC7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50,307
50,066
101.06
26,040,517
25,501,247
399,178
13,615,223
33,829,743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C8FA0B7-F982-4A55-A138-D20EA4B588D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74E1CE4-7F9A-4E16-827E-D93A27BD098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5B97411-E8D5-43C4-A7AF-5C32B226AE3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361FEC3-10CD-4E33-A828-9DD534DCEC4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59DAB0B-C03A-4949-935D-6AFE1B66EDB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E652FF7-2E91-4917-928C-431A093EEA3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050D2DD-42ED-43CC-93B3-CFA557211BC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704D14D-DF68-40DB-849E-176247E0D74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06BBD41-45BD-474D-832C-67D3E7BAE3F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DDD23E5-ECAA-48A8-99B2-8531E2034C9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C40A421-52BF-4BF7-8AF5-9235A8E6491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56D1484-3BDD-417D-874B-BC8F67E137A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0FFE339-52A4-4565-9ADD-DF9FDED8C85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52DDF49-1BA3-463E-903A-FCA104D9134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6361574-F432-4A9F-927F-59986ABF104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D64186C-868C-44C9-8E82-682890AEC2B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BAD920A-D9CF-4AF4-8CF9-E23339C324B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3256110-3FE1-49CF-9DDC-C8EF136FAE7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7708317-5A1A-490C-B0A6-8378FD26F24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9D25BC2-F98B-4604-B559-00AC4A774BE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E72F014-F2FA-45A7-BDAA-74B6C7DA67B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1EADC22-4372-42C5-A620-892EE7163A7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5E1D28E-E82D-4E0A-B0DA-828E4F15F68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AC00EB9-2605-4E33-9196-2256AE652A0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2BAB59C-F9A8-43AF-83B3-060B1FC39D4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5D14E2B-1DF7-43D8-AF53-8A5AEC85D29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971281E-D119-4F69-BC18-8AA31D94B02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A823DC6-E17A-4EE3-9221-9D542428EB5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3A94DEF-06B0-4586-9D3A-690C57A00FA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8DA18FD-0D9B-4CC4-A56A-005085F86BD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A6F787F-C077-47F4-BA69-A31C22BC862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6FC961A-8523-4DAF-9489-389C678DE49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C4DD9250-9A8C-4313-8D6E-E9983EFCF14A}"/>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649B8504-749C-42B7-8424-5A01281BB464}"/>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C772D01B-F782-4216-8705-C1DA4BD20822}"/>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A903B751-207A-41F9-A147-BDBAF988769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21B4C9E1-7AA4-4FCC-9B12-D1CE08106824}"/>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DA793448-3E94-4126-A0AD-1994E9FC1E37}"/>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FE725830-97C0-4B37-9CFE-CA53D39D1328}"/>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777B0FF-B5CE-44BA-9AA8-4CB0BDD4EC4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3511B09A-C341-42B3-9E66-6CC3031E85B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80A4668-8F6E-438A-AABC-83B659EFF9F2}"/>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9F7C1B95-A727-4665-8C82-A73A49F4A1E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a:extLst>
            <a:ext uri="{FF2B5EF4-FFF2-40B4-BE49-F238E27FC236}">
              <a16:creationId xmlns:a16="http://schemas.microsoft.com/office/drawing/2014/main" id="{3CAF795B-512B-48DC-A7EE-19F3E0E95ADE}"/>
            </a:ext>
          </a:extLst>
        </xdr:cNvPr>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a:extLst>
            <a:ext uri="{FF2B5EF4-FFF2-40B4-BE49-F238E27FC236}">
              <a16:creationId xmlns:a16="http://schemas.microsoft.com/office/drawing/2014/main" id="{EE0F0AB0-A5EB-43FB-894D-F373A1C820EB}"/>
            </a:ext>
          </a:extLst>
        </xdr:cNvPr>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a:extLst>
            <a:ext uri="{FF2B5EF4-FFF2-40B4-BE49-F238E27FC236}">
              <a16:creationId xmlns:a16="http://schemas.microsoft.com/office/drawing/2014/main" id="{8F4CAB89-AAB9-4888-80EE-202CEACB5808}"/>
            </a:ext>
          </a:extLst>
        </xdr:cNvPr>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a:extLst>
            <a:ext uri="{FF2B5EF4-FFF2-40B4-BE49-F238E27FC236}">
              <a16:creationId xmlns:a16="http://schemas.microsoft.com/office/drawing/2014/main" id="{3B5DFBD4-2B33-4B41-9CA5-B16A82530197}"/>
            </a:ext>
          </a:extLst>
        </xdr:cNvPr>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a:extLst>
            <a:ext uri="{FF2B5EF4-FFF2-40B4-BE49-F238E27FC236}">
              <a16:creationId xmlns:a16="http://schemas.microsoft.com/office/drawing/2014/main" id="{79D4E3EF-BF83-4492-9840-DF9A34360411}"/>
            </a:ext>
          </a:extLst>
        </xdr:cNvPr>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52849</xdr:rowOff>
    </xdr:from>
    <xdr:ext cx="405111" cy="259045"/>
    <xdr:sp macro="" textlink="">
      <xdr:nvSpPr>
        <xdr:cNvPr id="60" name="【道路】&#10;有形固定資産減価償却率平均値テキスト">
          <a:extLst>
            <a:ext uri="{FF2B5EF4-FFF2-40B4-BE49-F238E27FC236}">
              <a16:creationId xmlns:a16="http://schemas.microsoft.com/office/drawing/2014/main" id="{8678B50C-4629-4AE9-A176-45256A471EF7}"/>
            </a:ext>
          </a:extLst>
        </xdr:cNvPr>
        <xdr:cNvSpPr txBox="1"/>
      </xdr:nvSpPr>
      <xdr:spPr>
        <a:xfrm>
          <a:off x="4673600" y="6053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a:extLst>
            <a:ext uri="{FF2B5EF4-FFF2-40B4-BE49-F238E27FC236}">
              <a16:creationId xmlns:a16="http://schemas.microsoft.com/office/drawing/2014/main" id="{9FBDFB4F-9CB3-4247-AB13-F3936C121A86}"/>
            </a:ext>
          </a:extLst>
        </xdr:cNvPr>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a:extLst>
            <a:ext uri="{FF2B5EF4-FFF2-40B4-BE49-F238E27FC236}">
              <a16:creationId xmlns:a16="http://schemas.microsoft.com/office/drawing/2014/main" id="{F80D24E3-32F8-497F-859B-55CD00E90E89}"/>
            </a:ext>
          </a:extLst>
        </xdr:cNvPr>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a:extLst>
            <a:ext uri="{FF2B5EF4-FFF2-40B4-BE49-F238E27FC236}">
              <a16:creationId xmlns:a16="http://schemas.microsoft.com/office/drawing/2014/main" id="{76233F36-EE13-48DB-B0AD-EE5005AB574C}"/>
            </a:ext>
          </a:extLst>
        </xdr:cNvPr>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a:extLst>
            <a:ext uri="{FF2B5EF4-FFF2-40B4-BE49-F238E27FC236}">
              <a16:creationId xmlns:a16="http://schemas.microsoft.com/office/drawing/2014/main" id="{AE62820D-BA57-4E36-AFD9-C83177A893C3}"/>
            </a:ext>
          </a:extLst>
        </xdr:cNvPr>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57404</xdr:rowOff>
    </xdr:from>
    <xdr:to>
      <xdr:col>6</xdr:col>
      <xdr:colOff>38100</xdr:colOff>
      <xdr:row>35</xdr:row>
      <xdr:rowOff>159004</xdr:rowOff>
    </xdr:to>
    <xdr:sp macro="" textlink="">
      <xdr:nvSpPr>
        <xdr:cNvPr id="65" name="フローチャート: 判断 64">
          <a:extLst>
            <a:ext uri="{FF2B5EF4-FFF2-40B4-BE49-F238E27FC236}">
              <a16:creationId xmlns:a16="http://schemas.microsoft.com/office/drawing/2014/main" id="{0BB6CC50-202F-427A-BF01-2112E5D3F1CF}"/>
            </a:ext>
          </a:extLst>
        </xdr:cNvPr>
        <xdr:cNvSpPr/>
      </xdr:nvSpPr>
      <xdr:spPr>
        <a:xfrm>
          <a:off x="1079500" y="605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3764D9E-94E1-4E0F-AB89-3D9616A9612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CB2672C-4AC7-4EF6-A07A-90369B04BDC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B45515B-4BEA-4F57-B735-62ED8696EE2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427EA69-D234-4E92-BD32-7E95DD94A26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2BA33AF-4194-4D54-A159-21B8FF97472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151130</xdr:rowOff>
    </xdr:from>
    <xdr:to>
      <xdr:col>24</xdr:col>
      <xdr:colOff>114300</xdr:colOff>
      <xdr:row>40</xdr:row>
      <xdr:rowOff>81280</xdr:rowOff>
    </xdr:to>
    <xdr:sp macro="" textlink="">
      <xdr:nvSpPr>
        <xdr:cNvPr id="71" name="楕円 70">
          <a:extLst>
            <a:ext uri="{FF2B5EF4-FFF2-40B4-BE49-F238E27FC236}">
              <a16:creationId xmlns:a16="http://schemas.microsoft.com/office/drawing/2014/main" id="{25624DFF-B733-4560-A6FD-3EAB6D3DABF3}"/>
            </a:ext>
          </a:extLst>
        </xdr:cNvPr>
        <xdr:cNvSpPr/>
      </xdr:nvSpPr>
      <xdr:spPr>
        <a:xfrm>
          <a:off x="4584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66057</xdr:rowOff>
    </xdr:from>
    <xdr:ext cx="405111" cy="259045"/>
    <xdr:sp macro="" textlink="">
      <xdr:nvSpPr>
        <xdr:cNvPr id="72" name="【道路】&#10;有形固定資産減価償却率該当値テキスト">
          <a:extLst>
            <a:ext uri="{FF2B5EF4-FFF2-40B4-BE49-F238E27FC236}">
              <a16:creationId xmlns:a16="http://schemas.microsoft.com/office/drawing/2014/main" id="{438BE4B7-832A-4D21-BC5A-F53615B70A13}"/>
            </a:ext>
          </a:extLst>
        </xdr:cNvPr>
        <xdr:cNvSpPr txBox="1"/>
      </xdr:nvSpPr>
      <xdr:spPr>
        <a:xfrm>
          <a:off x="4673600" y="675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135128</xdr:rowOff>
    </xdr:from>
    <xdr:to>
      <xdr:col>20</xdr:col>
      <xdr:colOff>38100</xdr:colOff>
      <xdr:row>40</xdr:row>
      <xdr:rowOff>65278</xdr:rowOff>
    </xdr:to>
    <xdr:sp macro="" textlink="">
      <xdr:nvSpPr>
        <xdr:cNvPr id="73" name="楕円 72">
          <a:extLst>
            <a:ext uri="{FF2B5EF4-FFF2-40B4-BE49-F238E27FC236}">
              <a16:creationId xmlns:a16="http://schemas.microsoft.com/office/drawing/2014/main" id="{2AEE070B-AC07-412B-B63D-C4386A2DD16F}"/>
            </a:ext>
          </a:extLst>
        </xdr:cNvPr>
        <xdr:cNvSpPr/>
      </xdr:nvSpPr>
      <xdr:spPr>
        <a:xfrm>
          <a:off x="3746500" y="682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14478</xdr:rowOff>
    </xdr:from>
    <xdr:to>
      <xdr:col>24</xdr:col>
      <xdr:colOff>63500</xdr:colOff>
      <xdr:row>40</xdr:row>
      <xdr:rowOff>30480</xdr:rowOff>
    </xdr:to>
    <xdr:cxnSp macro="">
      <xdr:nvCxnSpPr>
        <xdr:cNvPr id="74" name="直線コネクタ 73">
          <a:extLst>
            <a:ext uri="{FF2B5EF4-FFF2-40B4-BE49-F238E27FC236}">
              <a16:creationId xmlns:a16="http://schemas.microsoft.com/office/drawing/2014/main" id="{3B922A39-AFFC-4560-8534-C12954D9D129}"/>
            </a:ext>
          </a:extLst>
        </xdr:cNvPr>
        <xdr:cNvCxnSpPr/>
      </xdr:nvCxnSpPr>
      <xdr:spPr>
        <a:xfrm>
          <a:off x="3797300" y="687247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125984</xdr:rowOff>
    </xdr:from>
    <xdr:to>
      <xdr:col>15</xdr:col>
      <xdr:colOff>101600</xdr:colOff>
      <xdr:row>40</xdr:row>
      <xdr:rowOff>56134</xdr:rowOff>
    </xdr:to>
    <xdr:sp macro="" textlink="">
      <xdr:nvSpPr>
        <xdr:cNvPr id="75" name="楕円 74">
          <a:extLst>
            <a:ext uri="{FF2B5EF4-FFF2-40B4-BE49-F238E27FC236}">
              <a16:creationId xmlns:a16="http://schemas.microsoft.com/office/drawing/2014/main" id="{E536ED68-8F56-4AA9-A8C4-1EC9C9EF6510}"/>
            </a:ext>
          </a:extLst>
        </xdr:cNvPr>
        <xdr:cNvSpPr/>
      </xdr:nvSpPr>
      <xdr:spPr>
        <a:xfrm>
          <a:off x="2857500" y="68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5334</xdr:rowOff>
    </xdr:from>
    <xdr:to>
      <xdr:col>19</xdr:col>
      <xdr:colOff>177800</xdr:colOff>
      <xdr:row>40</xdr:row>
      <xdr:rowOff>14478</xdr:rowOff>
    </xdr:to>
    <xdr:cxnSp macro="">
      <xdr:nvCxnSpPr>
        <xdr:cNvPr id="76" name="直線コネクタ 75">
          <a:extLst>
            <a:ext uri="{FF2B5EF4-FFF2-40B4-BE49-F238E27FC236}">
              <a16:creationId xmlns:a16="http://schemas.microsoft.com/office/drawing/2014/main" id="{3B901658-F225-4377-99F1-48C8E9908931}"/>
            </a:ext>
          </a:extLst>
        </xdr:cNvPr>
        <xdr:cNvCxnSpPr/>
      </xdr:nvCxnSpPr>
      <xdr:spPr>
        <a:xfrm>
          <a:off x="2908300" y="686333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135128</xdr:rowOff>
    </xdr:from>
    <xdr:to>
      <xdr:col>10</xdr:col>
      <xdr:colOff>165100</xdr:colOff>
      <xdr:row>40</xdr:row>
      <xdr:rowOff>65278</xdr:rowOff>
    </xdr:to>
    <xdr:sp macro="" textlink="">
      <xdr:nvSpPr>
        <xdr:cNvPr id="77" name="楕円 76">
          <a:extLst>
            <a:ext uri="{FF2B5EF4-FFF2-40B4-BE49-F238E27FC236}">
              <a16:creationId xmlns:a16="http://schemas.microsoft.com/office/drawing/2014/main" id="{7B735559-BB50-4B22-AFDE-C78CED8D39E9}"/>
            </a:ext>
          </a:extLst>
        </xdr:cNvPr>
        <xdr:cNvSpPr/>
      </xdr:nvSpPr>
      <xdr:spPr>
        <a:xfrm>
          <a:off x="1968500" y="682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5334</xdr:rowOff>
    </xdr:from>
    <xdr:to>
      <xdr:col>15</xdr:col>
      <xdr:colOff>50800</xdr:colOff>
      <xdr:row>40</xdr:row>
      <xdr:rowOff>14478</xdr:rowOff>
    </xdr:to>
    <xdr:cxnSp macro="">
      <xdr:nvCxnSpPr>
        <xdr:cNvPr id="78" name="直線コネクタ 77">
          <a:extLst>
            <a:ext uri="{FF2B5EF4-FFF2-40B4-BE49-F238E27FC236}">
              <a16:creationId xmlns:a16="http://schemas.microsoft.com/office/drawing/2014/main" id="{98A7AB50-437D-45AB-87C7-4B291AFBA3B3}"/>
            </a:ext>
          </a:extLst>
        </xdr:cNvPr>
        <xdr:cNvCxnSpPr/>
      </xdr:nvCxnSpPr>
      <xdr:spPr>
        <a:xfrm flipV="1">
          <a:off x="2019300" y="686333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11684</xdr:rowOff>
    </xdr:from>
    <xdr:to>
      <xdr:col>6</xdr:col>
      <xdr:colOff>38100</xdr:colOff>
      <xdr:row>40</xdr:row>
      <xdr:rowOff>113284</xdr:rowOff>
    </xdr:to>
    <xdr:sp macro="" textlink="">
      <xdr:nvSpPr>
        <xdr:cNvPr id="79" name="楕円 78">
          <a:extLst>
            <a:ext uri="{FF2B5EF4-FFF2-40B4-BE49-F238E27FC236}">
              <a16:creationId xmlns:a16="http://schemas.microsoft.com/office/drawing/2014/main" id="{DF549AFE-F583-4493-AFFE-F914BA32AE3B}"/>
            </a:ext>
          </a:extLst>
        </xdr:cNvPr>
        <xdr:cNvSpPr/>
      </xdr:nvSpPr>
      <xdr:spPr>
        <a:xfrm>
          <a:off x="1079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14478</xdr:rowOff>
    </xdr:from>
    <xdr:to>
      <xdr:col>10</xdr:col>
      <xdr:colOff>114300</xdr:colOff>
      <xdr:row>40</xdr:row>
      <xdr:rowOff>62484</xdr:rowOff>
    </xdr:to>
    <xdr:cxnSp macro="">
      <xdr:nvCxnSpPr>
        <xdr:cNvPr id="80" name="直線コネクタ 79">
          <a:extLst>
            <a:ext uri="{FF2B5EF4-FFF2-40B4-BE49-F238E27FC236}">
              <a16:creationId xmlns:a16="http://schemas.microsoft.com/office/drawing/2014/main" id="{8EFEE986-0D36-4857-AE7F-C0FA21239EE9}"/>
            </a:ext>
          </a:extLst>
        </xdr:cNvPr>
        <xdr:cNvCxnSpPr/>
      </xdr:nvCxnSpPr>
      <xdr:spPr>
        <a:xfrm flipV="1">
          <a:off x="1130300" y="687247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81" name="n_1aveValue【道路】&#10;有形固定資産減価償却率">
          <a:extLst>
            <a:ext uri="{FF2B5EF4-FFF2-40B4-BE49-F238E27FC236}">
              <a16:creationId xmlns:a16="http://schemas.microsoft.com/office/drawing/2014/main" id="{C2658C0F-C265-4769-A53B-5A6A59F412F5}"/>
            </a:ext>
          </a:extLst>
        </xdr:cNvPr>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2" name="n_2aveValue【道路】&#10;有形固定資産減価償却率">
          <a:extLst>
            <a:ext uri="{FF2B5EF4-FFF2-40B4-BE49-F238E27FC236}">
              <a16:creationId xmlns:a16="http://schemas.microsoft.com/office/drawing/2014/main" id="{4EEFD252-E59E-4DBA-8720-818C2DCD97C4}"/>
            </a:ext>
          </a:extLst>
        </xdr:cNvPr>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83" name="n_3aveValue【道路】&#10;有形固定資産減価償却率">
          <a:extLst>
            <a:ext uri="{FF2B5EF4-FFF2-40B4-BE49-F238E27FC236}">
              <a16:creationId xmlns:a16="http://schemas.microsoft.com/office/drawing/2014/main" id="{2D711058-9D19-4320-A0F1-68D15915D0C7}"/>
            </a:ext>
          </a:extLst>
        </xdr:cNvPr>
        <xdr:cNvSpPr txBox="1"/>
      </xdr:nvSpPr>
      <xdr:spPr>
        <a:xfrm>
          <a:off x="1816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4081</xdr:rowOff>
    </xdr:from>
    <xdr:ext cx="405111" cy="259045"/>
    <xdr:sp macro="" textlink="">
      <xdr:nvSpPr>
        <xdr:cNvPr id="84" name="n_4aveValue【道路】&#10;有形固定資産減価償却率">
          <a:extLst>
            <a:ext uri="{FF2B5EF4-FFF2-40B4-BE49-F238E27FC236}">
              <a16:creationId xmlns:a16="http://schemas.microsoft.com/office/drawing/2014/main" id="{9380F57C-824C-442E-B96A-80E9284E4E7D}"/>
            </a:ext>
          </a:extLst>
        </xdr:cNvPr>
        <xdr:cNvSpPr txBox="1"/>
      </xdr:nvSpPr>
      <xdr:spPr>
        <a:xfrm>
          <a:off x="927744" y="58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56405</xdr:rowOff>
    </xdr:from>
    <xdr:ext cx="405111" cy="259045"/>
    <xdr:sp macro="" textlink="">
      <xdr:nvSpPr>
        <xdr:cNvPr id="85" name="n_1mainValue【道路】&#10;有形固定資産減価償却率">
          <a:extLst>
            <a:ext uri="{FF2B5EF4-FFF2-40B4-BE49-F238E27FC236}">
              <a16:creationId xmlns:a16="http://schemas.microsoft.com/office/drawing/2014/main" id="{8BA60D59-760B-43DD-A46F-1CC004582CFF}"/>
            </a:ext>
          </a:extLst>
        </xdr:cNvPr>
        <xdr:cNvSpPr txBox="1"/>
      </xdr:nvSpPr>
      <xdr:spPr>
        <a:xfrm>
          <a:off x="3582044" y="691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47261</xdr:rowOff>
    </xdr:from>
    <xdr:ext cx="405111" cy="259045"/>
    <xdr:sp macro="" textlink="">
      <xdr:nvSpPr>
        <xdr:cNvPr id="86" name="n_2mainValue【道路】&#10;有形固定資産減価償却率">
          <a:extLst>
            <a:ext uri="{FF2B5EF4-FFF2-40B4-BE49-F238E27FC236}">
              <a16:creationId xmlns:a16="http://schemas.microsoft.com/office/drawing/2014/main" id="{1DE60ACA-25B3-4692-88B7-7503ECA7B9DC}"/>
            </a:ext>
          </a:extLst>
        </xdr:cNvPr>
        <xdr:cNvSpPr txBox="1"/>
      </xdr:nvSpPr>
      <xdr:spPr>
        <a:xfrm>
          <a:off x="2705744" y="690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56405</xdr:rowOff>
    </xdr:from>
    <xdr:ext cx="405111" cy="259045"/>
    <xdr:sp macro="" textlink="">
      <xdr:nvSpPr>
        <xdr:cNvPr id="87" name="n_3mainValue【道路】&#10;有形固定資産減価償却率">
          <a:extLst>
            <a:ext uri="{FF2B5EF4-FFF2-40B4-BE49-F238E27FC236}">
              <a16:creationId xmlns:a16="http://schemas.microsoft.com/office/drawing/2014/main" id="{9C65B61B-0EEA-4599-ABD6-BCE196D57C8E}"/>
            </a:ext>
          </a:extLst>
        </xdr:cNvPr>
        <xdr:cNvSpPr txBox="1"/>
      </xdr:nvSpPr>
      <xdr:spPr>
        <a:xfrm>
          <a:off x="1816744" y="691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104411</xdr:rowOff>
    </xdr:from>
    <xdr:ext cx="405111" cy="259045"/>
    <xdr:sp macro="" textlink="">
      <xdr:nvSpPr>
        <xdr:cNvPr id="88" name="n_4mainValue【道路】&#10;有形固定資産減価償却率">
          <a:extLst>
            <a:ext uri="{FF2B5EF4-FFF2-40B4-BE49-F238E27FC236}">
              <a16:creationId xmlns:a16="http://schemas.microsoft.com/office/drawing/2014/main" id="{28394484-567D-4230-B5CC-DD77900C151C}"/>
            </a:ext>
          </a:extLst>
        </xdr:cNvPr>
        <xdr:cNvSpPr txBox="1"/>
      </xdr:nvSpPr>
      <xdr:spPr>
        <a:xfrm>
          <a:off x="927744" y="696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CDBA83AA-94C4-4518-9848-9E50D63C385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EF529989-2EC1-471D-A5E1-785F9E06E26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8E11F2D8-56EF-469E-8290-B46041E6269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1FCDA01D-5A75-4B7F-8661-D29DA3103DA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839C782E-C187-4342-B4AB-3F54040DFF1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A23DE3AC-099D-432A-B951-A876DBC5F4F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9F4ECA38-36A3-4E68-9B83-37555E7A7C0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3FDCED2A-2CC0-4746-BEE8-11044625AFF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80AFADEC-34D4-4032-8CA7-0EF8EAE04ED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39B67FE0-F4A1-4C79-A23D-687AC2AFD3D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38FA858B-5942-4656-9767-D7395912790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61BE55E5-4352-4E2E-AC4A-E14324480DF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ACB38831-2916-4E83-95A3-3AC3312C7F0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8626EC63-58B3-4F7B-BDD4-41334D28C1FA}"/>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83DD0D89-DDD4-47AB-A0B4-F39DCA7CC20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4C17F9CA-AD3C-45DD-8BBF-1049BB62591F}"/>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85B4F3DB-551C-4FC7-924D-A23DD54451F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A251FC8F-9D71-4A9A-86A7-503DB082C698}"/>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2FFF3A3A-A528-4025-B9C6-410576D4C76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902C4FF5-27E1-42E9-A0D1-CB2BA4F29746}"/>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4CBBAA6D-035A-4194-8AA6-452FEAE2C0A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91824EF9-0DBA-4419-BFE3-C3CD4D5C6EBC}"/>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6EE34AC-051E-400B-A53D-D7D8A5C8DA4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2" name="直線コネクタ 111">
          <a:extLst>
            <a:ext uri="{FF2B5EF4-FFF2-40B4-BE49-F238E27FC236}">
              <a16:creationId xmlns:a16="http://schemas.microsoft.com/office/drawing/2014/main" id="{DA18F333-1175-48E1-97FA-76D4EA3DA823}"/>
            </a:ext>
          </a:extLst>
        </xdr:cNvPr>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3" name="【道路】&#10;一人当たり延長最小値テキスト">
          <a:extLst>
            <a:ext uri="{FF2B5EF4-FFF2-40B4-BE49-F238E27FC236}">
              <a16:creationId xmlns:a16="http://schemas.microsoft.com/office/drawing/2014/main" id="{6EE625A1-4516-4019-97ED-225150CC6DF5}"/>
            </a:ext>
          </a:extLst>
        </xdr:cNvPr>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4" name="直線コネクタ 113">
          <a:extLst>
            <a:ext uri="{FF2B5EF4-FFF2-40B4-BE49-F238E27FC236}">
              <a16:creationId xmlns:a16="http://schemas.microsoft.com/office/drawing/2014/main" id="{611C69B7-9561-4AAF-9438-D9D44D8006FC}"/>
            </a:ext>
          </a:extLst>
        </xdr:cNvPr>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5" name="【道路】&#10;一人当たり延長最大値テキスト">
          <a:extLst>
            <a:ext uri="{FF2B5EF4-FFF2-40B4-BE49-F238E27FC236}">
              <a16:creationId xmlns:a16="http://schemas.microsoft.com/office/drawing/2014/main" id="{93529C07-CA4A-4BBE-BED4-977C127ABE4C}"/>
            </a:ext>
          </a:extLst>
        </xdr:cNvPr>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6" name="直線コネクタ 115">
          <a:extLst>
            <a:ext uri="{FF2B5EF4-FFF2-40B4-BE49-F238E27FC236}">
              <a16:creationId xmlns:a16="http://schemas.microsoft.com/office/drawing/2014/main" id="{A750CCF9-E32F-4F8C-B0FB-1902AE9F3685}"/>
            </a:ext>
          </a:extLst>
        </xdr:cNvPr>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7" name="【道路】&#10;一人当たり延長平均値テキスト">
          <a:extLst>
            <a:ext uri="{FF2B5EF4-FFF2-40B4-BE49-F238E27FC236}">
              <a16:creationId xmlns:a16="http://schemas.microsoft.com/office/drawing/2014/main" id="{A5B13397-A604-436C-ADE0-2FE658301E32}"/>
            </a:ext>
          </a:extLst>
        </xdr:cNvPr>
        <xdr:cNvSpPr txBox="1"/>
      </xdr:nvSpPr>
      <xdr:spPr>
        <a:xfrm>
          <a:off x="10515600" y="67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8" name="フローチャート: 判断 117">
          <a:extLst>
            <a:ext uri="{FF2B5EF4-FFF2-40B4-BE49-F238E27FC236}">
              <a16:creationId xmlns:a16="http://schemas.microsoft.com/office/drawing/2014/main" id="{7D413960-5FDD-4ECF-884B-5A15D12778C1}"/>
            </a:ext>
          </a:extLst>
        </xdr:cNvPr>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9" name="フローチャート: 判断 118">
          <a:extLst>
            <a:ext uri="{FF2B5EF4-FFF2-40B4-BE49-F238E27FC236}">
              <a16:creationId xmlns:a16="http://schemas.microsoft.com/office/drawing/2014/main" id="{E2DC1FCF-E1D8-48A0-94DA-F0354CE031BF}"/>
            </a:ext>
          </a:extLst>
        </xdr:cNvPr>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20" name="フローチャート: 判断 119">
          <a:extLst>
            <a:ext uri="{FF2B5EF4-FFF2-40B4-BE49-F238E27FC236}">
              <a16:creationId xmlns:a16="http://schemas.microsoft.com/office/drawing/2014/main" id="{C84D4ABF-355D-4F33-8D5C-6070EAB57CC9}"/>
            </a:ext>
          </a:extLst>
        </xdr:cNvPr>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1" name="フローチャート: 判断 120">
          <a:extLst>
            <a:ext uri="{FF2B5EF4-FFF2-40B4-BE49-F238E27FC236}">
              <a16:creationId xmlns:a16="http://schemas.microsoft.com/office/drawing/2014/main" id="{D8E571E7-78CA-407A-8D8D-5EB4A497CB39}"/>
            </a:ext>
          </a:extLst>
        </xdr:cNvPr>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9531</xdr:rowOff>
    </xdr:from>
    <xdr:to>
      <xdr:col>36</xdr:col>
      <xdr:colOff>165100</xdr:colOff>
      <xdr:row>40</xdr:row>
      <xdr:rowOff>111131</xdr:rowOff>
    </xdr:to>
    <xdr:sp macro="" textlink="">
      <xdr:nvSpPr>
        <xdr:cNvPr id="122" name="フローチャート: 判断 121">
          <a:extLst>
            <a:ext uri="{FF2B5EF4-FFF2-40B4-BE49-F238E27FC236}">
              <a16:creationId xmlns:a16="http://schemas.microsoft.com/office/drawing/2014/main" id="{BA9C7895-0FCF-4D10-962C-6337F40B5FBD}"/>
            </a:ext>
          </a:extLst>
        </xdr:cNvPr>
        <xdr:cNvSpPr/>
      </xdr:nvSpPr>
      <xdr:spPr>
        <a:xfrm>
          <a:off x="6921500" y="686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6EC820A-CDDC-473D-83D1-67C241D5C62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DBB0072-B1DC-4C78-886C-E53325E4348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38C1676-0992-43EF-A550-6EF04585163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F751033-F6A1-49E3-B84B-929F5FFA610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D770B3F-710C-4B34-B1D2-FD7AF583EF7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105981</xdr:rowOff>
    </xdr:from>
    <xdr:to>
      <xdr:col>55</xdr:col>
      <xdr:colOff>50800</xdr:colOff>
      <xdr:row>41</xdr:row>
      <xdr:rowOff>36131</xdr:rowOff>
    </xdr:to>
    <xdr:sp macro="" textlink="">
      <xdr:nvSpPr>
        <xdr:cNvPr id="128" name="楕円 127">
          <a:extLst>
            <a:ext uri="{FF2B5EF4-FFF2-40B4-BE49-F238E27FC236}">
              <a16:creationId xmlns:a16="http://schemas.microsoft.com/office/drawing/2014/main" id="{1031DB36-08D8-4974-8005-66C12C0B5DB4}"/>
            </a:ext>
          </a:extLst>
        </xdr:cNvPr>
        <xdr:cNvSpPr/>
      </xdr:nvSpPr>
      <xdr:spPr>
        <a:xfrm>
          <a:off x="10426700" y="696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84408</xdr:rowOff>
    </xdr:from>
    <xdr:ext cx="534377" cy="259045"/>
    <xdr:sp macro="" textlink="">
      <xdr:nvSpPr>
        <xdr:cNvPr id="129" name="【道路】&#10;一人当たり延長該当値テキスト">
          <a:extLst>
            <a:ext uri="{FF2B5EF4-FFF2-40B4-BE49-F238E27FC236}">
              <a16:creationId xmlns:a16="http://schemas.microsoft.com/office/drawing/2014/main" id="{530A4D00-85E1-4A23-AF1D-B14EEBFD8219}"/>
            </a:ext>
          </a:extLst>
        </xdr:cNvPr>
        <xdr:cNvSpPr txBox="1"/>
      </xdr:nvSpPr>
      <xdr:spPr>
        <a:xfrm>
          <a:off x="10515600" y="694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109372</xdr:rowOff>
    </xdr:from>
    <xdr:to>
      <xdr:col>50</xdr:col>
      <xdr:colOff>165100</xdr:colOff>
      <xdr:row>41</xdr:row>
      <xdr:rowOff>39522</xdr:rowOff>
    </xdr:to>
    <xdr:sp macro="" textlink="">
      <xdr:nvSpPr>
        <xdr:cNvPr id="130" name="楕円 129">
          <a:extLst>
            <a:ext uri="{FF2B5EF4-FFF2-40B4-BE49-F238E27FC236}">
              <a16:creationId xmlns:a16="http://schemas.microsoft.com/office/drawing/2014/main" id="{591DDE5F-8A5B-49F0-A3E1-5A38F6B700F6}"/>
            </a:ext>
          </a:extLst>
        </xdr:cNvPr>
        <xdr:cNvSpPr/>
      </xdr:nvSpPr>
      <xdr:spPr>
        <a:xfrm>
          <a:off x="9588500" y="696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156781</xdr:rowOff>
    </xdr:from>
    <xdr:to>
      <xdr:col>55</xdr:col>
      <xdr:colOff>0</xdr:colOff>
      <xdr:row>40</xdr:row>
      <xdr:rowOff>160172</xdr:rowOff>
    </xdr:to>
    <xdr:cxnSp macro="">
      <xdr:nvCxnSpPr>
        <xdr:cNvPr id="131" name="直線コネクタ 130">
          <a:extLst>
            <a:ext uri="{FF2B5EF4-FFF2-40B4-BE49-F238E27FC236}">
              <a16:creationId xmlns:a16="http://schemas.microsoft.com/office/drawing/2014/main" id="{C4F9F22C-80FD-489A-9DF4-53F3CE86C7EC}"/>
            </a:ext>
          </a:extLst>
        </xdr:cNvPr>
        <xdr:cNvCxnSpPr/>
      </xdr:nvCxnSpPr>
      <xdr:spPr>
        <a:xfrm flipV="1">
          <a:off x="9639300" y="7014781"/>
          <a:ext cx="8382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112592</xdr:rowOff>
    </xdr:from>
    <xdr:to>
      <xdr:col>46</xdr:col>
      <xdr:colOff>38100</xdr:colOff>
      <xdr:row>41</xdr:row>
      <xdr:rowOff>42742</xdr:rowOff>
    </xdr:to>
    <xdr:sp macro="" textlink="">
      <xdr:nvSpPr>
        <xdr:cNvPr id="132" name="楕円 131">
          <a:extLst>
            <a:ext uri="{FF2B5EF4-FFF2-40B4-BE49-F238E27FC236}">
              <a16:creationId xmlns:a16="http://schemas.microsoft.com/office/drawing/2014/main" id="{210CA381-F92A-4E5E-BA82-C10582F74D37}"/>
            </a:ext>
          </a:extLst>
        </xdr:cNvPr>
        <xdr:cNvSpPr/>
      </xdr:nvSpPr>
      <xdr:spPr>
        <a:xfrm>
          <a:off x="8699500" y="697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160172</xdr:rowOff>
    </xdr:from>
    <xdr:to>
      <xdr:col>50</xdr:col>
      <xdr:colOff>114300</xdr:colOff>
      <xdr:row>40</xdr:row>
      <xdr:rowOff>163392</xdr:rowOff>
    </xdr:to>
    <xdr:cxnSp macro="">
      <xdr:nvCxnSpPr>
        <xdr:cNvPr id="133" name="直線コネクタ 132">
          <a:extLst>
            <a:ext uri="{FF2B5EF4-FFF2-40B4-BE49-F238E27FC236}">
              <a16:creationId xmlns:a16="http://schemas.microsoft.com/office/drawing/2014/main" id="{6E88D710-B54D-45F4-B4A2-D67128AFFB24}"/>
            </a:ext>
          </a:extLst>
        </xdr:cNvPr>
        <xdr:cNvCxnSpPr/>
      </xdr:nvCxnSpPr>
      <xdr:spPr>
        <a:xfrm flipV="1">
          <a:off x="8750300" y="7018172"/>
          <a:ext cx="8890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132747</xdr:rowOff>
    </xdr:from>
    <xdr:to>
      <xdr:col>41</xdr:col>
      <xdr:colOff>101600</xdr:colOff>
      <xdr:row>41</xdr:row>
      <xdr:rowOff>62897</xdr:rowOff>
    </xdr:to>
    <xdr:sp macro="" textlink="">
      <xdr:nvSpPr>
        <xdr:cNvPr id="134" name="楕円 133">
          <a:extLst>
            <a:ext uri="{FF2B5EF4-FFF2-40B4-BE49-F238E27FC236}">
              <a16:creationId xmlns:a16="http://schemas.microsoft.com/office/drawing/2014/main" id="{B844BD8E-AA9E-4228-9A54-7B6527D75441}"/>
            </a:ext>
          </a:extLst>
        </xdr:cNvPr>
        <xdr:cNvSpPr/>
      </xdr:nvSpPr>
      <xdr:spPr>
        <a:xfrm>
          <a:off x="7810500" y="699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163392</xdr:rowOff>
    </xdr:from>
    <xdr:to>
      <xdr:col>45</xdr:col>
      <xdr:colOff>177800</xdr:colOff>
      <xdr:row>41</xdr:row>
      <xdr:rowOff>12097</xdr:rowOff>
    </xdr:to>
    <xdr:cxnSp macro="">
      <xdr:nvCxnSpPr>
        <xdr:cNvPr id="135" name="直線コネクタ 134">
          <a:extLst>
            <a:ext uri="{FF2B5EF4-FFF2-40B4-BE49-F238E27FC236}">
              <a16:creationId xmlns:a16="http://schemas.microsoft.com/office/drawing/2014/main" id="{F4E8664B-1DB5-4255-BE68-15EFAF8727F0}"/>
            </a:ext>
          </a:extLst>
        </xdr:cNvPr>
        <xdr:cNvCxnSpPr/>
      </xdr:nvCxnSpPr>
      <xdr:spPr>
        <a:xfrm flipV="1">
          <a:off x="7861300" y="7021392"/>
          <a:ext cx="889000" cy="2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135661</xdr:rowOff>
    </xdr:from>
    <xdr:to>
      <xdr:col>36</xdr:col>
      <xdr:colOff>165100</xdr:colOff>
      <xdr:row>41</xdr:row>
      <xdr:rowOff>65811</xdr:rowOff>
    </xdr:to>
    <xdr:sp macro="" textlink="">
      <xdr:nvSpPr>
        <xdr:cNvPr id="136" name="楕円 135">
          <a:extLst>
            <a:ext uri="{FF2B5EF4-FFF2-40B4-BE49-F238E27FC236}">
              <a16:creationId xmlns:a16="http://schemas.microsoft.com/office/drawing/2014/main" id="{32C2AD1E-7405-4305-8587-2C9746AE915B}"/>
            </a:ext>
          </a:extLst>
        </xdr:cNvPr>
        <xdr:cNvSpPr/>
      </xdr:nvSpPr>
      <xdr:spPr>
        <a:xfrm>
          <a:off x="6921500" y="699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12097</xdr:rowOff>
    </xdr:from>
    <xdr:to>
      <xdr:col>41</xdr:col>
      <xdr:colOff>50800</xdr:colOff>
      <xdr:row>41</xdr:row>
      <xdr:rowOff>15011</xdr:rowOff>
    </xdr:to>
    <xdr:cxnSp macro="">
      <xdr:nvCxnSpPr>
        <xdr:cNvPr id="137" name="直線コネクタ 136">
          <a:extLst>
            <a:ext uri="{FF2B5EF4-FFF2-40B4-BE49-F238E27FC236}">
              <a16:creationId xmlns:a16="http://schemas.microsoft.com/office/drawing/2014/main" id="{5C2619F7-0F2B-475C-B9A9-D67D5BCCA8BC}"/>
            </a:ext>
          </a:extLst>
        </xdr:cNvPr>
        <xdr:cNvCxnSpPr/>
      </xdr:nvCxnSpPr>
      <xdr:spPr>
        <a:xfrm flipV="1">
          <a:off x="6972300" y="7041547"/>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8" name="n_1aveValue【道路】&#10;一人当たり延長">
          <a:extLst>
            <a:ext uri="{FF2B5EF4-FFF2-40B4-BE49-F238E27FC236}">
              <a16:creationId xmlns:a16="http://schemas.microsoft.com/office/drawing/2014/main" id="{18915D14-338C-4A21-8D6F-8CF2D6F32771}"/>
            </a:ext>
          </a:extLst>
        </xdr:cNvPr>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9" name="n_2aveValue【道路】&#10;一人当たり延長">
          <a:extLst>
            <a:ext uri="{FF2B5EF4-FFF2-40B4-BE49-F238E27FC236}">
              <a16:creationId xmlns:a16="http://schemas.microsoft.com/office/drawing/2014/main" id="{0BA0A8CA-896E-4B68-855C-C5D6A46BD73E}"/>
            </a:ext>
          </a:extLst>
        </xdr:cNvPr>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40" name="n_3aveValue【道路】&#10;一人当たり延長">
          <a:extLst>
            <a:ext uri="{FF2B5EF4-FFF2-40B4-BE49-F238E27FC236}">
              <a16:creationId xmlns:a16="http://schemas.microsoft.com/office/drawing/2014/main" id="{7D7C898D-1D1A-42AB-A46A-DE0A387C62F5}"/>
            </a:ext>
          </a:extLst>
        </xdr:cNvPr>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127658</xdr:rowOff>
    </xdr:from>
    <xdr:ext cx="534377" cy="259045"/>
    <xdr:sp macro="" textlink="">
      <xdr:nvSpPr>
        <xdr:cNvPr id="141" name="n_4aveValue【道路】&#10;一人当たり延長">
          <a:extLst>
            <a:ext uri="{FF2B5EF4-FFF2-40B4-BE49-F238E27FC236}">
              <a16:creationId xmlns:a16="http://schemas.microsoft.com/office/drawing/2014/main" id="{680307AE-5334-4C42-B916-760E146470DD}"/>
            </a:ext>
          </a:extLst>
        </xdr:cNvPr>
        <xdr:cNvSpPr txBox="1"/>
      </xdr:nvSpPr>
      <xdr:spPr>
        <a:xfrm>
          <a:off x="6705111" y="664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30649</xdr:rowOff>
    </xdr:from>
    <xdr:ext cx="534377" cy="259045"/>
    <xdr:sp macro="" textlink="">
      <xdr:nvSpPr>
        <xdr:cNvPr id="142" name="n_1mainValue【道路】&#10;一人当たり延長">
          <a:extLst>
            <a:ext uri="{FF2B5EF4-FFF2-40B4-BE49-F238E27FC236}">
              <a16:creationId xmlns:a16="http://schemas.microsoft.com/office/drawing/2014/main" id="{8215D232-194F-4DFB-8F80-777FB6993370}"/>
            </a:ext>
          </a:extLst>
        </xdr:cNvPr>
        <xdr:cNvSpPr txBox="1"/>
      </xdr:nvSpPr>
      <xdr:spPr>
        <a:xfrm>
          <a:off x="9359411" y="706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33869</xdr:rowOff>
    </xdr:from>
    <xdr:ext cx="534377" cy="259045"/>
    <xdr:sp macro="" textlink="">
      <xdr:nvSpPr>
        <xdr:cNvPr id="143" name="n_2mainValue【道路】&#10;一人当たり延長">
          <a:extLst>
            <a:ext uri="{FF2B5EF4-FFF2-40B4-BE49-F238E27FC236}">
              <a16:creationId xmlns:a16="http://schemas.microsoft.com/office/drawing/2014/main" id="{8F514106-F4A1-4B12-A389-6AE77DF7A9E6}"/>
            </a:ext>
          </a:extLst>
        </xdr:cNvPr>
        <xdr:cNvSpPr txBox="1"/>
      </xdr:nvSpPr>
      <xdr:spPr>
        <a:xfrm>
          <a:off x="8483111" y="706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54024</xdr:rowOff>
    </xdr:from>
    <xdr:ext cx="534377" cy="259045"/>
    <xdr:sp macro="" textlink="">
      <xdr:nvSpPr>
        <xdr:cNvPr id="144" name="n_3mainValue【道路】&#10;一人当たり延長">
          <a:extLst>
            <a:ext uri="{FF2B5EF4-FFF2-40B4-BE49-F238E27FC236}">
              <a16:creationId xmlns:a16="http://schemas.microsoft.com/office/drawing/2014/main" id="{D0F68060-8D55-4CD8-B318-00E7E2383D97}"/>
            </a:ext>
          </a:extLst>
        </xdr:cNvPr>
        <xdr:cNvSpPr txBox="1"/>
      </xdr:nvSpPr>
      <xdr:spPr>
        <a:xfrm>
          <a:off x="7594111" y="708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56938</xdr:rowOff>
    </xdr:from>
    <xdr:ext cx="534377" cy="259045"/>
    <xdr:sp macro="" textlink="">
      <xdr:nvSpPr>
        <xdr:cNvPr id="145" name="n_4mainValue【道路】&#10;一人当たり延長">
          <a:extLst>
            <a:ext uri="{FF2B5EF4-FFF2-40B4-BE49-F238E27FC236}">
              <a16:creationId xmlns:a16="http://schemas.microsoft.com/office/drawing/2014/main" id="{FAE7F28E-F42B-491E-BB67-B039EAE832C0}"/>
            </a:ext>
          </a:extLst>
        </xdr:cNvPr>
        <xdr:cNvSpPr txBox="1"/>
      </xdr:nvSpPr>
      <xdr:spPr>
        <a:xfrm>
          <a:off x="6705111" y="708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E7FC87A8-4E4A-4580-8923-92CB354E4B2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7ED3125E-8487-472C-A87D-032820154DE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73857C3E-B141-4B74-9257-FE8A703B412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660A824D-DCBC-41EA-AE7B-804BF276C9D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31FD138A-DB0B-46D8-86B3-BC5754AF952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A439D7B9-F6F2-4EAD-9F04-B423B747BD2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F163A3B1-A5D2-4201-880A-0E02B40E680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6D5E28C7-3F6D-4140-9EBA-9C14FF67A2D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64894A01-B7EF-44AB-9839-5C48FD4902A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98E41A9D-2869-4F5B-A835-D83537364EC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F172F0D3-CB9F-4F44-86B9-4E2A5CB1EBD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3A384C4D-E60C-4479-B549-D63F26F1399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AC43C798-CAC3-4362-89FC-54468DC36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A909F22D-E194-4F03-ADEE-67C90754828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C68868D2-B202-4096-A06E-50AE263C6B0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C36B017C-66B0-4958-82CF-3A90ED7FFC8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F8184E83-0AB1-41E9-A0AB-6A445E4C8F8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E0E7E676-4DAB-43DF-89AE-02E4BA3922E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DF1F412F-B363-4A7D-AD9F-736E18930B5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1CCA5175-B349-4964-81B1-E88A74AD398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DE37F1A4-704D-465B-A242-6F20DCD310D6}"/>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D4009B56-A248-4153-B07F-6BC9E1312A9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87013B36-8A44-4D7F-AC45-DBD5E83B1F9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8F2CC7C8-706B-4D2A-92BF-3679AC56CD7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0" name="直線コネクタ 169">
          <a:extLst>
            <a:ext uri="{FF2B5EF4-FFF2-40B4-BE49-F238E27FC236}">
              <a16:creationId xmlns:a16="http://schemas.microsoft.com/office/drawing/2014/main" id="{AD3EC139-0468-4943-A937-FC9919E4A9AC}"/>
            </a:ext>
          </a:extLst>
        </xdr:cNvPr>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16342952-22DA-40ED-AFB7-83D0A2A4DD6D}"/>
            </a:ext>
          </a:extLst>
        </xdr:cNvPr>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2" name="直線コネクタ 171">
          <a:extLst>
            <a:ext uri="{FF2B5EF4-FFF2-40B4-BE49-F238E27FC236}">
              <a16:creationId xmlns:a16="http://schemas.microsoft.com/office/drawing/2014/main" id="{461B8B9F-C9FB-465F-94A0-7F5D5F66D220}"/>
            </a:ext>
          </a:extLst>
        </xdr:cNvPr>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DCBD070A-1D9B-41B6-8C89-D32879E4B685}"/>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4" name="直線コネクタ 173">
          <a:extLst>
            <a:ext uri="{FF2B5EF4-FFF2-40B4-BE49-F238E27FC236}">
              <a16:creationId xmlns:a16="http://schemas.microsoft.com/office/drawing/2014/main" id="{24371AB5-275D-42B5-B464-1CA7292BA1C4}"/>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151147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470C2E19-44C7-476E-9D69-FBF843C247C3}"/>
            </a:ext>
          </a:extLst>
        </xdr:cNvPr>
        <xdr:cNvSpPr txBox="1"/>
      </xdr:nvSpPr>
      <xdr:spPr>
        <a:xfrm>
          <a:off x="4673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6" name="フローチャート: 判断 175">
          <a:extLst>
            <a:ext uri="{FF2B5EF4-FFF2-40B4-BE49-F238E27FC236}">
              <a16:creationId xmlns:a16="http://schemas.microsoft.com/office/drawing/2014/main" id="{31B50D29-3134-42D9-A86C-C19E60840698}"/>
            </a:ext>
          </a:extLst>
        </xdr:cNvPr>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7" name="フローチャート: 判断 176">
          <a:extLst>
            <a:ext uri="{FF2B5EF4-FFF2-40B4-BE49-F238E27FC236}">
              <a16:creationId xmlns:a16="http://schemas.microsoft.com/office/drawing/2014/main" id="{1BBCE7DE-B5FF-4462-9F58-EFD531ABDB61}"/>
            </a:ext>
          </a:extLst>
        </xdr:cNvPr>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8" name="フローチャート: 判断 177">
          <a:extLst>
            <a:ext uri="{FF2B5EF4-FFF2-40B4-BE49-F238E27FC236}">
              <a16:creationId xmlns:a16="http://schemas.microsoft.com/office/drawing/2014/main" id="{1E300973-10ED-420B-80EA-6111B351F626}"/>
            </a:ext>
          </a:extLst>
        </xdr:cNvPr>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a:extLst>
            <a:ext uri="{FF2B5EF4-FFF2-40B4-BE49-F238E27FC236}">
              <a16:creationId xmlns:a16="http://schemas.microsoft.com/office/drawing/2014/main" id="{1E2F72EC-AE57-4D9C-89A9-3BCCF46B59E2}"/>
            </a:ext>
          </a:extLst>
        </xdr:cNvPr>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92075</xdr:rowOff>
    </xdr:from>
    <xdr:to>
      <xdr:col>6</xdr:col>
      <xdr:colOff>38100</xdr:colOff>
      <xdr:row>60</xdr:row>
      <xdr:rowOff>22225</xdr:rowOff>
    </xdr:to>
    <xdr:sp macro="" textlink="">
      <xdr:nvSpPr>
        <xdr:cNvPr id="180" name="フローチャート: 判断 179">
          <a:extLst>
            <a:ext uri="{FF2B5EF4-FFF2-40B4-BE49-F238E27FC236}">
              <a16:creationId xmlns:a16="http://schemas.microsoft.com/office/drawing/2014/main" id="{765542B1-B2C5-4C7A-B174-4F9EA8E58FD3}"/>
            </a:ext>
          </a:extLst>
        </xdr:cNvPr>
        <xdr:cNvSpPr/>
      </xdr:nvSpPr>
      <xdr:spPr>
        <a:xfrm>
          <a:off x="1079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52E8885A-2413-45B9-BBDB-C0744467FDA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444473AE-3206-4A08-B218-08FFE3FB16F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5A5945A-6A3B-44DF-833B-8B34FFD432B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D809FE8-615D-48B2-A44B-7F4CA4A9E28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8C41111-FA3C-4E33-8ABB-24E3B3DA273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86" name="楕円 185">
          <a:extLst>
            <a:ext uri="{FF2B5EF4-FFF2-40B4-BE49-F238E27FC236}">
              <a16:creationId xmlns:a16="http://schemas.microsoft.com/office/drawing/2014/main" id="{AF8E87D7-64A9-4BF9-8EA4-B563E92583DA}"/>
            </a:ext>
          </a:extLst>
        </xdr:cNvPr>
        <xdr:cNvSpPr/>
      </xdr:nvSpPr>
      <xdr:spPr>
        <a:xfrm>
          <a:off x="4584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167657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D5E65267-9D39-4E83-BA71-C38E3AB82034}"/>
            </a:ext>
          </a:extLst>
        </xdr:cNvPr>
        <xdr:cNvSpPr txBox="1"/>
      </xdr:nvSpPr>
      <xdr:spPr>
        <a:xfrm>
          <a:off x="4673600"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160655</xdr:rowOff>
    </xdr:from>
    <xdr:to>
      <xdr:col>20</xdr:col>
      <xdr:colOff>38100</xdr:colOff>
      <xdr:row>60</xdr:row>
      <xdr:rowOff>90805</xdr:rowOff>
    </xdr:to>
    <xdr:sp macro="" textlink="">
      <xdr:nvSpPr>
        <xdr:cNvPr id="188" name="楕円 187">
          <a:extLst>
            <a:ext uri="{FF2B5EF4-FFF2-40B4-BE49-F238E27FC236}">
              <a16:creationId xmlns:a16="http://schemas.microsoft.com/office/drawing/2014/main" id="{1A92D754-E703-4368-ABAD-F62E4293D33D}"/>
            </a:ext>
          </a:extLst>
        </xdr:cNvPr>
        <xdr:cNvSpPr/>
      </xdr:nvSpPr>
      <xdr:spPr>
        <a:xfrm>
          <a:off x="3746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40005</xdr:rowOff>
    </xdr:from>
    <xdr:to>
      <xdr:col>24</xdr:col>
      <xdr:colOff>63500</xdr:colOff>
      <xdr:row>60</xdr:row>
      <xdr:rowOff>68580</xdr:rowOff>
    </xdr:to>
    <xdr:cxnSp macro="">
      <xdr:nvCxnSpPr>
        <xdr:cNvPr id="189" name="直線コネクタ 188">
          <a:extLst>
            <a:ext uri="{FF2B5EF4-FFF2-40B4-BE49-F238E27FC236}">
              <a16:creationId xmlns:a16="http://schemas.microsoft.com/office/drawing/2014/main" id="{765D31F4-6EA9-403B-AB47-EDEF71D470B7}"/>
            </a:ext>
          </a:extLst>
        </xdr:cNvPr>
        <xdr:cNvCxnSpPr/>
      </xdr:nvCxnSpPr>
      <xdr:spPr>
        <a:xfrm>
          <a:off x="3797300" y="103270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132080</xdr:rowOff>
    </xdr:from>
    <xdr:to>
      <xdr:col>15</xdr:col>
      <xdr:colOff>101600</xdr:colOff>
      <xdr:row>60</xdr:row>
      <xdr:rowOff>62230</xdr:rowOff>
    </xdr:to>
    <xdr:sp macro="" textlink="">
      <xdr:nvSpPr>
        <xdr:cNvPr id="190" name="楕円 189">
          <a:extLst>
            <a:ext uri="{FF2B5EF4-FFF2-40B4-BE49-F238E27FC236}">
              <a16:creationId xmlns:a16="http://schemas.microsoft.com/office/drawing/2014/main" id="{6166AA67-F613-4338-949E-7A85826B7F55}"/>
            </a:ext>
          </a:extLst>
        </xdr:cNvPr>
        <xdr:cNvSpPr/>
      </xdr:nvSpPr>
      <xdr:spPr>
        <a:xfrm>
          <a:off x="2857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xdr:rowOff>
    </xdr:from>
    <xdr:to>
      <xdr:col>19</xdr:col>
      <xdr:colOff>177800</xdr:colOff>
      <xdr:row>60</xdr:row>
      <xdr:rowOff>40005</xdr:rowOff>
    </xdr:to>
    <xdr:cxnSp macro="">
      <xdr:nvCxnSpPr>
        <xdr:cNvPr id="191" name="直線コネクタ 190">
          <a:extLst>
            <a:ext uri="{FF2B5EF4-FFF2-40B4-BE49-F238E27FC236}">
              <a16:creationId xmlns:a16="http://schemas.microsoft.com/office/drawing/2014/main" id="{52255965-BE10-44B7-8472-DAD98CED0D56}"/>
            </a:ext>
          </a:extLst>
        </xdr:cNvPr>
        <xdr:cNvCxnSpPr/>
      </xdr:nvCxnSpPr>
      <xdr:spPr>
        <a:xfrm>
          <a:off x="2908300" y="102984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101600</xdr:rowOff>
    </xdr:from>
    <xdr:to>
      <xdr:col>10</xdr:col>
      <xdr:colOff>165100</xdr:colOff>
      <xdr:row>60</xdr:row>
      <xdr:rowOff>31750</xdr:rowOff>
    </xdr:to>
    <xdr:sp macro="" textlink="">
      <xdr:nvSpPr>
        <xdr:cNvPr id="192" name="楕円 191">
          <a:extLst>
            <a:ext uri="{FF2B5EF4-FFF2-40B4-BE49-F238E27FC236}">
              <a16:creationId xmlns:a16="http://schemas.microsoft.com/office/drawing/2014/main" id="{2A30FD42-2702-4ADE-ACDE-BECBE1431BB1}"/>
            </a:ext>
          </a:extLst>
        </xdr:cNvPr>
        <xdr:cNvSpPr/>
      </xdr:nvSpPr>
      <xdr:spPr>
        <a:xfrm>
          <a:off x="1968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152400</xdr:rowOff>
    </xdr:from>
    <xdr:to>
      <xdr:col>15</xdr:col>
      <xdr:colOff>50800</xdr:colOff>
      <xdr:row>60</xdr:row>
      <xdr:rowOff>11430</xdr:rowOff>
    </xdr:to>
    <xdr:cxnSp macro="">
      <xdr:nvCxnSpPr>
        <xdr:cNvPr id="193" name="直線コネクタ 192">
          <a:extLst>
            <a:ext uri="{FF2B5EF4-FFF2-40B4-BE49-F238E27FC236}">
              <a16:creationId xmlns:a16="http://schemas.microsoft.com/office/drawing/2014/main" id="{070EA1A4-F623-4CAF-8D49-8457F70781BE}"/>
            </a:ext>
          </a:extLst>
        </xdr:cNvPr>
        <xdr:cNvCxnSpPr/>
      </xdr:nvCxnSpPr>
      <xdr:spPr>
        <a:xfrm>
          <a:off x="2019300" y="102679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71120</xdr:rowOff>
    </xdr:from>
    <xdr:to>
      <xdr:col>6</xdr:col>
      <xdr:colOff>38100</xdr:colOff>
      <xdr:row>60</xdr:row>
      <xdr:rowOff>1270</xdr:rowOff>
    </xdr:to>
    <xdr:sp macro="" textlink="">
      <xdr:nvSpPr>
        <xdr:cNvPr id="194" name="楕円 193">
          <a:extLst>
            <a:ext uri="{FF2B5EF4-FFF2-40B4-BE49-F238E27FC236}">
              <a16:creationId xmlns:a16="http://schemas.microsoft.com/office/drawing/2014/main" id="{4A3AB421-6573-4315-B5EE-2684C241754A}"/>
            </a:ext>
          </a:extLst>
        </xdr:cNvPr>
        <xdr:cNvSpPr/>
      </xdr:nvSpPr>
      <xdr:spPr>
        <a:xfrm>
          <a:off x="1079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121920</xdr:rowOff>
    </xdr:from>
    <xdr:to>
      <xdr:col>10</xdr:col>
      <xdr:colOff>114300</xdr:colOff>
      <xdr:row>59</xdr:row>
      <xdr:rowOff>152400</xdr:rowOff>
    </xdr:to>
    <xdr:cxnSp macro="">
      <xdr:nvCxnSpPr>
        <xdr:cNvPr id="195" name="直線コネクタ 194">
          <a:extLst>
            <a:ext uri="{FF2B5EF4-FFF2-40B4-BE49-F238E27FC236}">
              <a16:creationId xmlns:a16="http://schemas.microsoft.com/office/drawing/2014/main" id="{9577F6F0-1F3C-4BBA-B6C4-325882FCACD5}"/>
            </a:ext>
          </a:extLst>
        </xdr:cNvPr>
        <xdr:cNvCxnSpPr/>
      </xdr:nvCxnSpPr>
      <xdr:spPr>
        <a:xfrm>
          <a:off x="1130300" y="102374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50182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73C3A6C1-1B65-4A7D-B210-39267EA7DF33}"/>
            </a:ext>
          </a:extLst>
        </xdr:cNvPr>
        <xdr:cNvSpPr txBox="1"/>
      </xdr:nvSpPr>
      <xdr:spPr>
        <a:xfrm>
          <a:off x="3582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7D80E3F-757C-4731-AA99-24810EF0FB18}"/>
            </a:ext>
          </a:extLst>
        </xdr:cNvPr>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6531473B-6AAF-456F-8148-A1E7FF5AFB04}"/>
            </a:ext>
          </a:extLst>
        </xdr:cNvPr>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13352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CC248552-455C-4AC2-8F39-A6F4F1B166B8}"/>
            </a:ext>
          </a:extLst>
        </xdr:cNvPr>
        <xdr:cNvSpPr txBox="1"/>
      </xdr:nvSpPr>
      <xdr:spPr>
        <a:xfrm>
          <a:off x="9277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81932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9B808EBE-46DE-4A3F-AAFE-E41CBFDE19F1}"/>
            </a:ext>
          </a:extLst>
        </xdr:cNvPr>
        <xdr:cNvSpPr txBox="1"/>
      </xdr:nvSpPr>
      <xdr:spPr>
        <a:xfrm>
          <a:off x="35820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53357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3069676B-F10E-4FDB-ACB9-9695F3562168}"/>
            </a:ext>
          </a:extLst>
        </xdr:cNvPr>
        <xdr:cNvSpPr txBox="1"/>
      </xdr:nvSpPr>
      <xdr:spPr>
        <a:xfrm>
          <a:off x="2705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22877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BCC102C8-D356-4F88-AFE6-7C44D649F88C}"/>
            </a:ext>
          </a:extLst>
        </xdr:cNvPr>
        <xdr:cNvSpPr txBox="1"/>
      </xdr:nvSpPr>
      <xdr:spPr>
        <a:xfrm>
          <a:off x="1816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17797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6D7958F-6C95-4738-9037-EE9FB13CAFC5}"/>
            </a:ext>
          </a:extLst>
        </xdr:cNvPr>
        <xdr:cNvSpPr txBox="1"/>
      </xdr:nvSpPr>
      <xdr:spPr>
        <a:xfrm>
          <a:off x="927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CD84BE76-02CF-4622-8245-309814E21F0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43DB9D6A-426A-40FA-AAD3-13C142084BC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D2AD2515-8BCF-4F31-A9CF-3BAD2E53C8D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3F745B22-654A-4F2F-B65A-6CE479FF500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4D380007-8809-46CF-86CA-7A6F409D8C4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F1C6737-9897-4183-A0CA-E0C7D89D617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A0891982-FD87-4299-92ED-C84D0C33B2D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28B73544-374D-4A44-977B-B25360E0BFE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B3D3B2BF-005A-457D-BE05-A54562F8B06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A2B46D7F-5D9A-4DA9-A828-5564DA2209C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529A8C68-70D7-4BD2-8D2A-ECFF446AAB6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F1E54A6B-1516-45B4-9FED-58FB6CADC58A}"/>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7C150178-5247-4E35-AB0C-9E283A092D77}"/>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a:extLst>
            <a:ext uri="{FF2B5EF4-FFF2-40B4-BE49-F238E27FC236}">
              <a16:creationId xmlns:a16="http://schemas.microsoft.com/office/drawing/2014/main" id="{0CCE23CE-FC0C-4EFE-AC59-7DD87126766C}"/>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B8F34638-1C7F-4F0B-8E10-6F3274F89FD6}"/>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a:extLst>
            <a:ext uri="{FF2B5EF4-FFF2-40B4-BE49-F238E27FC236}">
              <a16:creationId xmlns:a16="http://schemas.microsoft.com/office/drawing/2014/main" id="{0DD534D3-FC43-40F6-816F-22F99EB00D7F}"/>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2BF07DF3-0DFF-40EB-AA0C-01C476CD041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a:extLst>
            <a:ext uri="{FF2B5EF4-FFF2-40B4-BE49-F238E27FC236}">
              <a16:creationId xmlns:a16="http://schemas.microsoft.com/office/drawing/2014/main" id="{E94BBCF0-06F2-4E8D-AFBE-837478A12869}"/>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61715A91-0590-4E6B-85B1-FADDB246C93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a:extLst>
            <a:ext uri="{FF2B5EF4-FFF2-40B4-BE49-F238E27FC236}">
              <a16:creationId xmlns:a16="http://schemas.microsoft.com/office/drawing/2014/main" id="{A559345C-0A5C-4AAF-BF5D-AB03F699E05A}"/>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28049073-C737-45B9-9E6B-39B001C6629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5" name="直線コネクタ 224">
          <a:extLst>
            <a:ext uri="{FF2B5EF4-FFF2-40B4-BE49-F238E27FC236}">
              <a16:creationId xmlns:a16="http://schemas.microsoft.com/office/drawing/2014/main" id="{317B4F0E-7F08-4D13-8730-1D66FF01C0A1}"/>
            </a:ext>
          </a:extLst>
        </xdr:cNvPr>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6063B483-6562-41A4-8C73-299F23A328AD}"/>
            </a:ext>
          </a:extLst>
        </xdr:cNvPr>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7" name="直線コネクタ 226">
          <a:extLst>
            <a:ext uri="{FF2B5EF4-FFF2-40B4-BE49-F238E27FC236}">
              <a16:creationId xmlns:a16="http://schemas.microsoft.com/office/drawing/2014/main" id="{792BF7D7-A9D5-4D36-B1B3-8B1F69153FBE}"/>
            </a:ext>
          </a:extLst>
        </xdr:cNvPr>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id="{57F6FCB7-37F2-4095-BAB0-8BFC832C0F96}"/>
            </a:ext>
          </a:extLst>
        </xdr:cNvPr>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9" name="直線コネクタ 228">
          <a:extLst>
            <a:ext uri="{FF2B5EF4-FFF2-40B4-BE49-F238E27FC236}">
              <a16:creationId xmlns:a16="http://schemas.microsoft.com/office/drawing/2014/main" id="{48229CF2-3F7E-41C1-AF0B-85E58DEC8894}"/>
            </a:ext>
          </a:extLst>
        </xdr:cNvPr>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DA2A15CF-8463-4FF8-8C35-6FA1A1EA3514}"/>
            </a:ext>
          </a:extLst>
        </xdr:cNvPr>
        <xdr:cNvSpPr txBox="1"/>
      </xdr:nvSpPr>
      <xdr:spPr>
        <a:xfrm>
          <a:off x="10515600" y="10301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1" name="フローチャート: 判断 230">
          <a:extLst>
            <a:ext uri="{FF2B5EF4-FFF2-40B4-BE49-F238E27FC236}">
              <a16:creationId xmlns:a16="http://schemas.microsoft.com/office/drawing/2014/main" id="{3631712E-CC3B-45D6-A430-38AA74ABFFC7}"/>
            </a:ext>
          </a:extLst>
        </xdr:cNvPr>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2" name="フローチャート: 判断 231">
          <a:extLst>
            <a:ext uri="{FF2B5EF4-FFF2-40B4-BE49-F238E27FC236}">
              <a16:creationId xmlns:a16="http://schemas.microsoft.com/office/drawing/2014/main" id="{EE98CEBE-C3A3-4B6A-8B06-8914730CA76F}"/>
            </a:ext>
          </a:extLst>
        </xdr:cNvPr>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3" name="フローチャート: 判断 232">
          <a:extLst>
            <a:ext uri="{FF2B5EF4-FFF2-40B4-BE49-F238E27FC236}">
              <a16:creationId xmlns:a16="http://schemas.microsoft.com/office/drawing/2014/main" id="{4A8FF644-B26D-4D25-873C-A802DFBA36E2}"/>
            </a:ext>
          </a:extLst>
        </xdr:cNvPr>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4" name="フローチャート: 判断 233">
          <a:extLst>
            <a:ext uri="{FF2B5EF4-FFF2-40B4-BE49-F238E27FC236}">
              <a16:creationId xmlns:a16="http://schemas.microsoft.com/office/drawing/2014/main" id="{B5A7C141-0E41-46D0-9528-4E75386FA323}"/>
            </a:ext>
          </a:extLst>
        </xdr:cNvPr>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138188</xdr:rowOff>
    </xdr:from>
    <xdr:to>
      <xdr:col>36</xdr:col>
      <xdr:colOff>165100</xdr:colOff>
      <xdr:row>60</xdr:row>
      <xdr:rowOff>68338</xdr:rowOff>
    </xdr:to>
    <xdr:sp macro="" textlink="">
      <xdr:nvSpPr>
        <xdr:cNvPr id="235" name="フローチャート: 判断 234">
          <a:extLst>
            <a:ext uri="{FF2B5EF4-FFF2-40B4-BE49-F238E27FC236}">
              <a16:creationId xmlns:a16="http://schemas.microsoft.com/office/drawing/2014/main" id="{8CA778E8-5FA4-46C5-9956-510F1E8A29FB}"/>
            </a:ext>
          </a:extLst>
        </xdr:cNvPr>
        <xdr:cNvSpPr/>
      </xdr:nvSpPr>
      <xdr:spPr>
        <a:xfrm>
          <a:off x="6921500" y="1025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A14DEC2E-9C29-4199-B7B2-9D3BB2EB152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FD25294D-712F-4523-983B-72CB4BD0F04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7616F13A-EDAF-4C07-8C82-61AA4788BF9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5B166EC9-56AA-4399-954F-AC063F9A2DE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10BBB2D-C78E-49B6-932A-6B473B656A3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74459</xdr:rowOff>
    </xdr:from>
    <xdr:to>
      <xdr:col>55</xdr:col>
      <xdr:colOff>50800</xdr:colOff>
      <xdr:row>63</xdr:row>
      <xdr:rowOff>4609</xdr:rowOff>
    </xdr:to>
    <xdr:sp macro="" textlink="">
      <xdr:nvSpPr>
        <xdr:cNvPr id="241" name="楕円 240">
          <a:extLst>
            <a:ext uri="{FF2B5EF4-FFF2-40B4-BE49-F238E27FC236}">
              <a16:creationId xmlns:a16="http://schemas.microsoft.com/office/drawing/2014/main" id="{A05552FA-2E0E-4EEA-8E1F-D6B622B818AB}"/>
            </a:ext>
          </a:extLst>
        </xdr:cNvPr>
        <xdr:cNvSpPr/>
      </xdr:nvSpPr>
      <xdr:spPr>
        <a:xfrm>
          <a:off x="10426700" y="1070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52886</xdr:rowOff>
    </xdr:from>
    <xdr:ext cx="534377" cy="259045"/>
    <xdr:sp macro="" textlink="">
      <xdr:nvSpPr>
        <xdr:cNvPr id="242" name="【橋りょう・トンネル】&#10;一人当たり有形固定資産（償却資産）額該当値テキスト">
          <a:extLst>
            <a:ext uri="{FF2B5EF4-FFF2-40B4-BE49-F238E27FC236}">
              <a16:creationId xmlns:a16="http://schemas.microsoft.com/office/drawing/2014/main" id="{000450C2-9AC1-4231-A10D-A40C6898C63A}"/>
            </a:ext>
          </a:extLst>
        </xdr:cNvPr>
        <xdr:cNvSpPr txBox="1"/>
      </xdr:nvSpPr>
      <xdr:spPr>
        <a:xfrm>
          <a:off x="10515600" y="1068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77749</xdr:rowOff>
    </xdr:from>
    <xdr:to>
      <xdr:col>50</xdr:col>
      <xdr:colOff>165100</xdr:colOff>
      <xdr:row>63</xdr:row>
      <xdr:rowOff>7899</xdr:rowOff>
    </xdr:to>
    <xdr:sp macro="" textlink="">
      <xdr:nvSpPr>
        <xdr:cNvPr id="243" name="楕円 242">
          <a:extLst>
            <a:ext uri="{FF2B5EF4-FFF2-40B4-BE49-F238E27FC236}">
              <a16:creationId xmlns:a16="http://schemas.microsoft.com/office/drawing/2014/main" id="{57C4A537-8C3D-4AFD-947E-3419C9475869}"/>
            </a:ext>
          </a:extLst>
        </xdr:cNvPr>
        <xdr:cNvSpPr/>
      </xdr:nvSpPr>
      <xdr:spPr>
        <a:xfrm>
          <a:off x="9588500" y="1070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125259</xdr:rowOff>
    </xdr:from>
    <xdr:to>
      <xdr:col>55</xdr:col>
      <xdr:colOff>0</xdr:colOff>
      <xdr:row>62</xdr:row>
      <xdr:rowOff>128549</xdr:rowOff>
    </xdr:to>
    <xdr:cxnSp macro="">
      <xdr:nvCxnSpPr>
        <xdr:cNvPr id="244" name="直線コネクタ 243">
          <a:extLst>
            <a:ext uri="{FF2B5EF4-FFF2-40B4-BE49-F238E27FC236}">
              <a16:creationId xmlns:a16="http://schemas.microsoft.com/office/drawing/2014/main" id="{C5812DBA-B059-4454-8F46-DEDF89997BA1}"/>
            </a:ext>
          </a:extLst>
        </xdr:cNvPr>
        <xdr:cNvCxnSpPr/>
      </xdr:nvCxnSpPr>
      <xdr:spPr>
        <a:xfrm flipV="1">
          <a:off x="9639300" y="10755159"/>
          <a:ext cx="838200" cy="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80741</xdr:rowOff>
    </xdr:from>
    <xdr:to>
      <xdr:col>46</xdr:col>
      <xdr:colOff>38100</xdr:colOff>
      <xdr:row>63</xdr:row>
      <xdr:rowOff>10891</xdr:rowOff>
    </xdr:to>
    <xdr:sp macro="" textlink="">
      <xdr:nvSpPr>
        <xdr:cNvPr id="245" name="楕円 244">
          <a:extLst>
            <a:ext uri="{FF2B5EF4-FFF2-40B4-BE49-F238E27FC236}">
              <a16:creationId xmlns:a16="http://schemas.microsoft.com/office/drawing/2014/main" id="{91157FEF-A13D-48D1-981D-3FF73E6D0BF0}"/>
            </a:ext>
          </a:extLst>
        </xdr:cNvPr>
        <xdr:cNvSpPr/>
      </xdr:nvSpPr>
      <xdr:spPr>
        <a:xfrm>
          <a:off x="8699500" y="1071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128549</xdr:rowOff>
    </xdr:from>
    <xdr:to>
      <xdr:col>50</xdr:col>
      <xdr:colOff>114300</xdr:colOff>
      <xdr:row>62</xdr:row>
      <xdr:rowOff>131541</xdr:rowOff>
    </xdr:to>
    <xdr:cxnSp macro="">
      <xdr:nvCxnSpPr>
        <xdr:cNvPr id="246" name="直線コネクタ 245">
          <a:extLst>
            <a:ext uri="{FF2B5EF4-FFF2-40B4-BE49-F238E27FC236}">
              <a16:creationId xmlns:a16="http://schemas.microsoft.com/office/drawing/2014/main" id="{E1FFC006-0EE5-4A51-B421-E242512F0D76}"/>
            </a:ext>
          </a:extLst>
        </xdr:cNvPr>
        <xdr:cNvCxnSpPr/>
      </xdr:nvCxnSpPr>
      <xdr:spPr>
        <a:xfrm flipV="1">
          <a:off x="8750300" y="10758449"/>
          <a:ext cx="889000" cy="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83800</xdr:rowOff>
    </xdr:from>
    <xdr:to>
      <xdr:col>41</xdr:col>
      <xdr:colOff>101600</xdr:colOff>
      <xdr:row>63</xdr:row>
      <xdr:rowOff>13950</xdr:rowOff>
    </xdr:to>
    <xdr:sp macro="" textlink="">
      <xdr:nvSpPr>
        <xdr:cNvPr id="247" name="楕円 246">
          <a:extLst>
            <a:ext uri="{FF2B5EF4-FFF2-40B4-BE49-F238E27FC236}">
              <a16:creationId xmlns:a16="http://schemas.microsoft.com/office/drawing/2014/main" id="{7706A90E-9067-4B78-A24B-12BB9AB91E1E}"/>
            </a:ext>
          </a:extLst>
        </xdr:cNvPr>
        <xdr:cNvSpPr/>
      </xdr:nvSpPr>
      <xdr:spPr>
        <a:xfrm>
          <a:off x="7810500" y="1071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131541</xdr:rowOff>
    </xdr:from>
    <xdr:to>
      <xdr:col>45</xdr:col>
      <xdr:colOff>177800</xdr:colOff>
      <xdr:row>62</xdr:row>
      <xdr:rowOff>134600</xdr:rowOff>
    </xdr:to>
    <xdr:cxnSp macro="">
      <xdr:nvCxnSpPr>
        <xdr:cNvPr id="248" name="直線コネクタ 247">
          <a:extLst>
            <a:ext uri="{FF2B5EF4-FFF2-40B4-BE49-F238E27FC236}">
              <a16:creationId xmlns:a16="http://schemas.microsoft.com/office/drawing/2014/main" id="{A368E097-C8D3-4F17-83F6-03FA44E02242}"/>
            </a:ext>
          </a:extLst>
        </xdr:cNvPr>
        <xdr:cNvCxnSpPr/>
      </xdr:nvCxnSpPr>
      <xdr:spPr>
        <a:xfrm flipV="1">
          <a:off x="7861300" y="10761441"/>
          <a:ext cx="889000" cy="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86769</xdr:rowOff>
    </xdr:from>
    <xdr:to>
      <xdr:col>36</xdr:col>
      <xdr:colOff>165100</xdr:colOff>
      <xdr:row>63</xdr:row>
      <xdr:rowOff>16919</xdr:rowOff>
    </xdr:to>
    <xdr:sp macro="" textlink="">
      <xdr:nvSpPr>
        <xdr:cNvPr id="249" name="楕円 248">
          <a:extLst>
            <a:ext uri="{FF2B5EF4-FFF2-40B4-BE49-F238E27FC236}">
              <a16:creationId xmlns:a16="http://schemas.microsoft.com/office/drawing/2014/main" id="{905A2C3F-F3B5-4FA7-8D15-12B883BB5AB8}"/>
            </a:ext>
          </a:extLst>
        </xdr:cNvPr>
        <xdr:cNvSpPr/>
      </xdr:nvSpPr>
      <xdr:spPr>
        <a:xfrm>
          <a:off x="6921500" y="1071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134600</xdr:rowOff>
    </xdr:from>
    <xdr:to>
      <xdr:col>41</xdr:col>
      <xdr:colOff>50800</xdr:colOff>
      <xdr:row>62</xdr:row>
      <xdr:rowOff>137569</xdr:rowOff>
    </xdr:to>
    <xdr:cxnSp macro="">
      <xdr:nvCxnSpPr>
        <xdr:cNvPr id="250" name="直線コネクタ 249">
          <a:extLst>
            <a:ext uri="{FF2B5EF4-FFF2-40B4-BE49-F238E27FC236}">
              <a16:creationId xmlns:a16="http://schemas.microsoft.com/office/drawing/2014/main" id="{A1D3BE2E-7FE0-47B1-B5A3-0D9C4BAE6E8E}"/>
            </a:ext>
          </a:extLst>
        </xdr:cNvPr>
        <xdr:cNvCxnSpPr/>
      </xdr:nvCxnSpPr>
      <xdr:spPr>
        <a:xfrm flipV="1">
          <a:off x="6972300" y="10764500"/>
          <a:ext cx="889000" cy="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1BF384DB-F5B3-4958-8271-27931FD354A6}"/>
            </a:ext>
          </a:extLst>
        </xdr:cNvPr>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A4A45C30-BACB-4CDE-A937-640797C934EF}"/>
            </a:ext>
          </a:extLst>
        </xdr:cNvPr>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C44918C2-B9A6-4FD0-A06C-1BB78E53616F}"/>
            </a:ext>
          </a:extLst>
        </xdr:cNvPr>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84865</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E5ACCD37-8AAE-4010-B97A-30E68D6522C6}"/>
            </a:ext>
          </a:extLst>
        </xdr:cNvPr>
        <xdr:cNvSpPr txBox="1"/>
      </xdr:nvSpPr>
      <xdr:spPr>
        <a:xfrm>
          <a:off x="6672795" y="1002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170476</xdr:rowOff>
    </xdr:from>
    <xdr:ext cx="534377" cy="259045"/>
    <xdr:sp macro="" textlink="">
      <xdr:nvSpPr>
        <xdr:cNvPr id="255" name="n_1mainValue【橋りょう・トンネル】&#10;一人当たり有形固定資産（償却資産）額">
          <a:extLst>
            <a:ext uri="{FF2B5EF4-FFF2-40B4-BE49-F238E27FC236}">
              <a16:creationId xmlns:a16="http://schemas.microsoft.com/office/drawing/2014/main" id="{DEAC10ED-FF00-4D67-B095-C0EC451DEE28}"/>
            </a:ext>
          </a:extLst>
        </xdr:cNvPr>
        <xdr:cNvSpPr txBox="1"/>
      </xdr:nvSpPr>
      <xdr:spPr>
        <a:xfrm>
          <a:off x="9359411" y="1080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2018</xdr:rowOff>
    </xdr:from>
    <xdr:ext cx="534377" cy="259045"/>
    <xdr:sp macro="" textlink="">
      <xdr:nvSpPr>
        <xdr:cNvPr id="256" name="n_2mainValue【橋りょう・トンネル】&#10;一人当たり有形固定資産（償却資産）額">
          <a:extLst>
            <a:ext uri="{FF2B5EF4-FFF2-40B4-BE49-F238E27FC236}">
              <a16:creationId xmlns:a16="http://schemas.microsoft.com/office/drawing/2014/main" id="{83C82028-0BE8-45F1-9F0C-5ED1EF3F1B2B}"/>
            </a:ext>
          </a:extLst>
        </xdr:cNvPr>
        <xdr:cNvSpPr txBox="1"/>
      </xdr:nvSpPr>
      <xdr:spPr>
        <a:xfrm>
          <a:off x="8483111" y="1080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5077</xdr:rowOff>
    </xdr:from>
    <xdr:ext cx="534377" cy="259045"/>
    <xdr:sp macro="" textlink="">
      <xdr:nvSpPr>
        <xdr:cNvPr id="257" name="n_3mainValue【橋りょう・トンネル】&#10;一人当たり有形固定資産（償却資産）額">
          <a:extLst>
            <a:ext uri="{FF2B5EF4-FFF2-40B4-BE49-F238E27FC236}">
              <a16:creationId xmlns:a16="http://schemas.microsoft.com/office/drawing/2014/main" id="{9A6C35D2-6360-488D-89B6-A4FB56120A5D}"/>
            </a:ext>
          </a:extLst>
        </xdr:cNvPr>
        <xdr:cNvSpPr txBox="1"/>
      </xdr:nvSpPr>
      <xdr:spPr>
        <a:xfrm>
          <a:off x="7594111" y="1080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8046</xdr:rowOff>
    </xdr:from>
    <xdr:ext cx="534377" cy="259045"/>
    <xdr:sp macro="" textlink="">
      <xdr:nvSpPr>
        <xdr:cNvPr id="258" name="n_4mainValue【橋りょう・トンネル】&#10;一人当たり有形固定資産（償却資産）額">
          <a:extLst>
            <a:ext uri="{FF2B5EF4-FFF2-40B4-BE49-F238E27FC236}">
              <a16:creationId xmlns:a16="http://schemas.microsoft.com/office/drawing/2014/main" id="{538ECFD8-8084-48BD-96C8-67C58C624B55}"/>
            </a:ext>
          </a:extLst>
        </xdr:cNvPr>
        <xdr:cNvSpPr txBox="1"/>
      </xdr:nvSpPr>
      <xdr:spPr>
        <a:xfrm>
          <a:off x="6705111" y="1080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B889381D-EB53-4885-81A7-F7BBDAF710C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EC227808-9C1A-4A1E-99DD-DB1362CD505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56F91427-E865-4288-98E8-C8B067D0195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B3899BA4-5C66-46D0-BE67-D55026D8654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50A63AB4-53B9-411C-BE05-9488B96A315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635C50A-6CD0-4BCA-8A69-B3BE04BA127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6C3E7300-E882-478D-96A9-AB4176580DF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FC4FFB60-775D-4BEB-B2FB-57F66CF6FCD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D87CA84A-8A3D-47BC-B49D-C35338FEE94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2DADB93B-A541-4E21-B8D3-0A761D48A5B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ACD12C27-59CF-4035-9536-3F6CB62792B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a:extLst>
            <a:ext uri="{FF2B5EF4-FFF2-40B4-BE49-F238E27FC236}">
              <a16:creationId xmlns:a16="http://schemas.microsoft.com/office/drawing/2014/main" id="{AD088D21-1690-4442-B3E2-37A28BD3713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a:extLst>
            <a:ext uri="{FF2B5EF4-FFF2-40B4-BE49-F238E27FC236}">
              <a16:creationId xmlns:a16="http://schemas.microsoft.com/office/drawing/2014/main" id="{609C1163-90CF-480E-9400-38FCFD8BD8B5}"/>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a:extLst>
            <a:ext uri="{FF2B5EF4-FFF2-40B4-BE49-F238E27FC236}">
              <a16:creationId xmlns:a16="http://schemas.microsoft.com/office/drawing/2014/main" id="{934DB8F6-F1B0-46B9-85A5-306334CD168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a:extLst>
            <a:ext uri="{FF2B5EF4-FFF2-40B4-BE49-F238E27FC236}">
              <a16:creationId xmlns:a16="http://schemas.microsoft.com/office/drawing/2014/main" id="{A3D87DF8-AFD8-4CB4-B468-8FBFA73B6F2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a:extLst>
            <a:ext uri="{FF2B5EF4-FFF2-40B4-BE49-F238E27FC236}">
              <a16:creationId xmlns:a16="http://schemas.microsoft.com/office/drawing/2014/main" id="{3F6ABF4C-60CC-471C-BCF2-12A4EA83B34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a:extLst>
            <a:ext uri="{FF2B5EF4-FFF2-40B4-BE49-F238E27FC236}">
              <a16:creationId xmlns:a16="http://schemas.microsoft.com/office/drawing/2014/main" id="{A4686BE8-F405-4168-9D02-BABAFE525C6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a:extLst>
            <a:ext uri="{FF2B5EF4-FFF2-40B4-BE49-F238E27FC236}">
              <a16:creationId xmlns:a16="http://schemas.microsoft.com/office/drawing/2014/main" id="{92C80D44-C01B-4A63-A33C-FF8C5972DDD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a:extLst>
            <a:ext uri="{FF2B5EF4-FFF2-40B4-BE49-F238E27FC236}">
              <a16:creationId xmlns:a16="http://schemas.microsoft.com/office/drawing/2014/main" id="{F2E39D55-72AD-470F-98E2-C247636E4FD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a:extLst>
            <a:ext uri="{FF2B5EF4-FFF2-40B4-BE49-F238E27FC236}">
              <a16:creationId xmlns:a16="http://schemas.microsoft.com/office/drawing/2014/main" id="{906493FC-60C0-4F79-8AF1-7A0A00F119E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a:extLst>
            <a:ext uri="{FF2B5EF4-FFF2-40B4-BE49-F238E27FC236}">
              <a16:creationId xmlns:a16="http://schemas.microsoft.com/office/drawing/2014/main" id="{30184E80-4CD2-4863-B720-36170F6C046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a:extLst>
            <a:ext uri="{FF2B5EF4-FFF2-40B4-BE49-F238E27FC236}">
              <a16:creationId xmlns:a16="http://schemas.microsoft.com/office/drawing/2014/main" id="{6D8BA25F-1BDF-45C9-B02B-7B3D680A228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a:extLst>
            <a:ext uri="{FF2B5EF4-FFF2-40B4-BE49-F238E27FC236}">
              <a16:creationId xmlns:a16="http://schemas.microsoft.com/office/drawing/2014/main" id="{10017866-65C6-4485-BEAF-18B9B6419072}"/>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a:extLst>
            <a:ext uri="{FF2B5EF4-FFF2-40B4-BE49-F238E27FC236}">
              <a16:creationId xmlns:a16="http://schemas.microsoft.com/office/drawing/2014/main" id="{F2E430C5-5ED4-482D-9204-0C57ED53E5C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ACBC4BE0-004B-4896-96D7-9D8EC110548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84" name="直線コネクタ 283">
          <a:extLst>
            <a:ext uri="{FF2B5EF4-FFF2-40B4-BE49-F238E27FC236}">
              <a16:creationId xmlns:a16="http://schemas.microsoft.com/office/drawing/2014/main" id="{97E7C3BD-81A2-4E19-A145-EC509D1D3B44}"/>
            </a:ext>
          </a:extLst>
        </xdr:cNvPr>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2BCDAAE0-5E95-40BA-A7FE-A5D9DE6D5A1C}"/>
            </a:ext>
          </a:extLst>
        </xdr:cNvPr>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86" name="直線コネクタ 285">
          <a:extLst>
            <a:ext uri="{FF2B5EF4-FFF2-40B4-BE49-F238E27FC236}">
              <a16:creationId xmlns:a16="http://schemas.microsoft.com/office/drawing/2014/main" id="{87F532D8-56A7-450C-855B-F6A5C48DE289}"/>
            </a:ext>
          </a:extLst>
        </xdr:cNvPr>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87" name="【公営住宅】&#10;有形固定資産減価償却率最大値テキスト">
          <a:extLst>
            <a:ext uri="{FF2B5EF4-FFF2-40B4-BE49-F238E27FC236}">
              <a16:creationId xmlns:a16="http://schemas.microsoft.com/office/drawing/2014/main" id="{839B2BCB-4AED-4C4E-BD7D-1D47EA0FF287}"/>
            </a:ext>
          </a:extLst>
        </xdr:cNvPr>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88" name="直線コネクタ 287">
          <a:extLst>
            <a:ext uri="{FF2B5EF4-FFF2-40B4-BE49-F238E27FC236}">
              <a16:creationId xmlns:a16="http://schemas.microsoft.com/office/drawing/2014/main" id="{C39F0AD0-72A5-4F7B-9B57-0449782D2503}"/>
            </a:ext>
          </a:extLst>
        </xdr:cNvPr>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142439</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9FBB2BA9-597E-453E-999F-49CD014A9DC8}"/>
            </a:ext>
          </a:extLst>
        </xdr:cNvPr>
        <xdr:cNvSpPr txBox="1"/>
      </xdr:nvSpPr>
      <xdr:spPr>
        <a:xfrm>
          <a:off x="4673600" y="1420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90" name="フローチャート: 判断 289">
          <a:extLst>
            <a:ext uri="{FF2B5EF4-FFF2-40B4-BE49-F238E27FC236}">
              <a16:creationId xmlns:a16="http://schemas.microsoft.com/office/drawing/2014/main" id="{29C93098-13AE-4A74-BE13-1846BBA8EAA6}"/>
            </a:ext>
          </a:extLst>
        </xdr:cNvPr>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91" name="フローチャート: 判断 290">
          <a:extLst>
            <a:ext uri="{FF2B5EF4-FFF2-40B4-BE49-F238E27FC236}">
              <a16:creationId xmlns:a16="http://schemas.microsoft.com/office/drawing/2014/main" id="{5533E3BB-F4FE-490B-8B6F-282B7F19161A}"/>
            </a:ext>
          </a:extLst>
        </xdr:cNvPr>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2" name="フローチャート: 判断 291">
          <a:extLst>
            <a:ext uri="{FF2B5EF4-FFF2-40B4-BE49-F238E27FC236}">
              <a16:creationId xmlns:a16="http://schemas.microsoft.com/office/drawing/2014/main" id="{37655105-F7EE-4B4A-8799-A72ADCB16D0E}"/>
            </a:ext>
          </a:extLst>
        </xdr:cNvPr>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93" name="フローチャート: 判断 292">
          <a:extLst>
            <a:ext uri="{FF2B5EF4-FFF2-40B4-BE49-F238E27FC236}">
              <a16:creationId xmlns:a16="http://schemas.microsoft.com/office/drawing/2014/main" id="{BA8EA27D-86C3-4228-B0FF-F4CFAE26DF68}"/>
            </a:ext>
          </a:extLst>
        </xdr:cNvPr>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94" name="フローチャート: 判断 293">
          <a:extLst>
            <a:ext uri="{FF2B5EF4-FFF2-40B4-BE49-F238E27FC236}">
              <a16:creationId xmlns:a16="http://schemas.microsoft.com/office/drawing/2014/main" id="{CBE22E43-8391-46A1-A0E9-3773DDEEFF87}"/>
            </a:ext>
          </a:extLst>
        </xdr:cNvPr>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BAC675AC-C9F3-4A32-87AD-0BCED48AC6F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321B0679-5650-4D15-9554-D7C502921E7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F9367650-390A-4056-941A-488EE8926EC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E23E4181-726C-4829-B8D8-3B8A9793095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90F62FB9-4E7E-4C44-AAA7-721A96B56D2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103232</xdr:rowOff>
    </xdr:from>
    <xdr:to>
      <xdr:col>24</xdr:col>
      <xdr:colOff>114300</xdr:colOff>
      <xdr:row>86</xdr:row>
      <xdr:rowOff>33382</xdr:rowOff>
    </xdr:to>
    <xdr:sp macro="" textlink="">
      <xdr:nvSpPr>
        <xdr:cNvPr id="300" name="楕円 299">
          <a:extLst>
            <a:ext uri="{FF2B5EF4-FFF2-40B4-BE49-F238E27FC236}">
              <a16:creationId xmlns:a16="http://schemas.microsoft.com/office/drawing/2014/main" id="{755D505E-FAEC-44B6-945E-6DB80A3DA2BB}"/>
            </a:ext>
          </a:extLst>
        </xdr:cNvPr>
        <xdr:cNvSpPr/>
      </xdr:nvSpPr>
      <xdr:spPr>
        <a:xfrm>
          <a:off x="45847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81659</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F8967DEA-EF8B-41C0-8230-2800D5B589A1}"/>
            </a:ext>
          </a:extLst>
        </xdr:cNvPr>
        <xdr:cNvSpPr txBox="1"/>
      </xdr:nvSpPr>
      <xdr:spPr>
        <a:xfrm>
          <a:off x="4673600" y="1465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65677</xdr:rowOff>
    </xdr:from>
    <xdr:to>
      <xdr:col>20</xdr:col>
      <xdr:colOff>38100</xdr:colOff>
      <xdr:row>85</xdr:row>
      <xdr:rowOff>167277</xdr:rowOff>
    </xdr:to>
    <xdr:sp macro="" textlink="">
      <xdr:nvSpPr>
        <xdr:cNvPr id="302" name="楕円 301">
          <a:extLst>
            <a:ext uri="{FF2B5EF4-FFF2-40B4-BE49-F238E27FC236}">
              <a16:creationId xmlns:a16="http://schemas.microsoft.com/office/drawing/2014/main" id="{CB7A662D-BB31-453B-889C-E0CE3EA2D946}"/>
            </a:ext>
          </a:extLst>
        </xdr:cNvPr>
        <xdr:cNvSpPr/>
      </xdr:nvSpPr>
      <xdr:spPr>
        <a:xfrm>
          <a:off x="3746500" y="146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116477</xdr:rowOff>
    </xdr:from>
    <xdr:to>
      <xdr:col>24</xdr:col>
      <xdr:colOff>63500</xdr:colOff>
      <xdr:row>85</xdr:row>
      <xdr:rowOff>154032</xdr:rowOff>
    </xdr:to>
    <xdr:cxnSp macro="">
      <xdr:nvCxnSpPr>
        <xdr:cNvPr id="303" name="直線コネクタ 302">
          <a:extLst>
            <a:ext uri="{FF2B5EF4-FFF2-40B4-BE49-F238E27FC236}">
              <a16:creationId xmlns:a16="http://schemas.microsoft.com/office/drawing/2014/main" id="{F975455F-5E64-4408-9D22-97F8D2F940B2}"/>
            </a:ext>
          </a:extLst>
        </xdr:cNvPr>
        <xdr:cNvCxnSpPr/>
      </xdr:nvCxnSpPr>
      <xdr:spPr>
        <a:xfrm>
          <a:off x="3797300" y="14689727"/>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28121</xdr:rowOff>
    </xdr:from>
    <xdr:to>
      <xdr:col>15</xdr:col>
      <xdr:colOff>101600</xdr:colOff>
      <xdr:row>85</xdr:row>
      <xdr:rowOff>129721</xdr:rowOff>
    </xdr:to>
    <xdr:sp macro="" textlink="">
      <xdr:nvSpPr>
        <xdr:cNvPr id="304" name="楕円 303">
          <a:extLst>
            <a:ext uri="{FF2B5EF4-FFF2-40B4-BE49-F238E27FC236}">
              <a16:creationId xmlns:a16="http://schemas.microsoft.com/office/drawing/2014/main" id="{57E1C162-0EB1-4947-9875-8FAAD6C06D38}"/>
            </a:ext>
          </a:extLst>
        </xdr:cNvPr>
        <xdr:cNvSpPr/>
      </xdr:nvSpPr>
      <xdr:spPr>
        <a:xfrm>
          <a:off x="2857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78921</xdr:rowOff>
    </xdr:from>
    <xdr:to>
      <xdr:col>19</xdr:col>
      <xdr:colOff>177800</xdr:colOff>
      <xdr:row>85</xdr:row>
      <xdr:rowOff>116477</xdr:rowOff>
    </xdr:to>
    <xdr:cxnSp macro="">
      <xdr:nvCxnSpPr>
        <xdr:cNvPr id="305" name="直線コネクタ 304">
          <a:extLst>
            <a:ext uri="{FF2B5EF4-FFF2-40B4-BE49-F238E27FC236}">
              <a16:creationId xmlns:a16="http://schemas.microsoft.com/office/drawing/2014/main" id="{FF70F130-B212-4A5F-9F6E-C5B9E0E04AA0}"/>
            </a:ext>
          </a:extLst>
        </xdr:cNvPr>
        <xdr:cNvCxnSpPr/>
      </xdr:nvCxnSpPr>
      <xdr:spPr>
        <a:xfrm>
          <a:off x="2908300" y="1465217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157118</xdr:rowOff>
    </xdr:from>
    <xdr:to>
      <xdr:col>10</xdr:col>
      <xdr:colOff>165100</xdr:colOff>
      <xdr:row>85</xdr:row>
      <xdr:rowOff>87268</xdr:rowOff>
    </xdr:to>
    <xdr:sp macro="" textlink="">
      <xdr:nvSpPr>
        <xdr:cNvPr id="306" name="楕円 305">
          <a:extLst>
            <a:ext uri="{FF2B5EF4-FFF2-40B4-BE49-F238E27FC236}">
              <a16:creationId xmlns:a16="http://schemas.microsoft.com/office/drawing/2014/main" id="{F8A109FC-AC40-4E49-B747-3B22AEC9AA4C}"/>
            </a:ext>
          </a:extLst>
        </xdr:cNvPr>
        <xdr:cNvSpPr/>
      </xdr:nvSpPr>
      <xdr:spPr>
        <a:xfrm>
          <a:off x="1968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36468</xdr:rowOff>
    </xdr:from>
    <xdr:to>
      <xdr:col>15</xdr:col>
      <xdr:colOff>50800</xdr:colOff>
      <xdr:row>85</xdr:row>
      <xdr:rowOff>78921</xdr:rowOff>
    </xdr:to>
    <xdr:cxnSp macro="">
      <xdr:nvCxnSpPr>
        <xdr:cNvPr id="307" name="直線コネクタ 306">
          <a:extLst>
            <a:ext uri="{FF2B5EF4-FFF2-40B4-BE49-F238E27FC236}">
              <a16:creationId xmlns:a16="http://schemas.microsoft.com/office/drawing/2014/main" id="{DEDBDD80-A070-4492-8A16-7AC387DC1D84}"/>
            </a:ext>
          </a:extLst>
        </xdr:cNvPr>
        <xdr:cNvCxnSpPr/>
      </xdr:nvCxnSpPr>
      <xdr:spPr>
        <a:xfrm>
          <a:off x="2019300" y="14609718"/>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127726</xdr:rowOff>
    </xdr:from>
    <xdr:to>
      <xdr:col>6</xdr:col>
      <xdr:colOff>38100</xdr:colOff>
      <xdr:row>85</xdr:row>
      <xdr:rowOff>57876</xdr:rowOff>
    </xdr:to>
    <xdr:sp macro="" textlink="">
      <xdr:nvSpPr>
        <xdr:cNvPr id="308" name="楕円 307">
          <a:extLst>
            <a:ext uri="{FF2B5EF4-FFF2-40B4-BE49-F238E27FC236}">
              <a16:creationId xmlns:a16="http://schemas.microsoft.com/office/drawing/2014/main" id="{5CDC18C9-E968-4314-B1A4-4D7E868A8422}"/>
            </a:ext>
          </a:extLst>
        </xdr:cNvPr>
        <xdr:cNvSpPr/>
      </xdr:nvSpPr>
      <xdr:spPr>
        <a:xfrm>
          <a:off x="10795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7076</xdr:rowOff>
    </xdr:from>
    <xdr:to>
      <xdr:col>10</xdr:col>
      <xdr:colOff>114300</xdr:colOff>
      <xdr:row>85</xdr:row>
      <xdr:rowOff>36468</xdr:rowOff>
    </xdr:to>
    <xdr:cxnSp macro="">
      <xdr:nvCxnSpPr>
        <xdr:cNvPr id="309" name="直線コネクタ 308">
          <a:extLst>
            <a:ext uri="{FF2B5EF4-FFF2-40B4-BE49-F238E27FC236}">
              <a16:creationId xmlns:a16="http://schemas.microsoft.com/office/drawing/2014/main" id="{D592B3E0-CF82-4EFB-8559-9EAF33A233C0}"/>
            </a:ext>
          </a:extLst>
        </xdr:cNvPr>
        <xdr:cNvCxnSpPr/>
      </xdr:nvCxnSpPr>
      <xdr:spPr>
        <a:xfrm>
          <a:off x="1130300" y="1458032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28683</xdr:rowOff>
    </xdr:from>
    <xdr:ext cx="405111" cy="259045"/>
    <xdr:sp macro="" textlink="">
      <xdr:nvSpPr>
        <xdr:cNvPr id="310" name="n_1aveValue【公営住宅】&#10;有形固定資産減価償却率">
          <a:extLst>
            <a:ext uri="{FF2B5EF4-FFF2-40B4-BE49-F238E27FC236}">
              <a16:creationId xmlns:a16="http://schemas.microsoft.com/office/drawing/2014/main" id="{77EA98A3-208A-4137-9D29-99F9D7E2C58E}"/>
            </a:ext>
          </a:extLst>
        </xdr:cNvPr>
        <xdr:cNvSpPr txBox="1"/>
      </xdr:nvSpPr>
      <xdr:spPr>
        <a:xfrm>
          <a:off x="35820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311" name="n_2aveValue【公営住宅】&#10;有形固定資産減価償却率">
          <a:extLst>
            <a:ext uri="{FF2B5EF4-FFF2-40B4-BE49-F238E27FC236}">
              <a16:creationId xmlns:a16="http://schemas.microsoft.com/office/drawing/2014/main" id="{6A4DA9CA-F38D-4423-BB5F-0A56B86FE140}"/>
            </a:ext>
          </a:extLst>
        </xdr:cNvPr>
        <xdr:cNvSpPr txBox="1"/>
      </xdr:nvSpPr>
      <xdr:spPr>
        <a:xfrm>
          <a:off x="2705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160945</xdr:rowOff>
    </xdr:from>
    <xdr:ext cx="405111" cy="259045"/>
    <xdr:sp macro="" textlink="">
      <xdr:nvSpPr>
        <xdr:cNvPr id="312" name="n_3aveValue【公営住宅】&#10;有形固定資産減価償却率">
          <a:extLst>
            <a:ext uri="{FF2B5EF4-FFF2-40B4-BE49-F238E27FC236}">
              <a16:creationId xmlns:a16="http://schemas.microsoft.com/office/drawing/2014/main" id="{F409B762-7B6B-45AC-9752-615D13EBF0C3}"/>
            </a:ext>
          </a:extLst>
        </xdr:cNvPr>
        <xdr:cNvSpPr txBox="1"/>
      </xdr:nvSpPr>
      <xdr:spPr>
        <a:xfrm>
          <a:off x="1816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17253</xdr:rowOff>
    </xdr:from>
    <xdr:ext cx="405111" cy="259045"/>
    <xdr:sp macro="" textlink="">
      <xdr:nvSpPr>
        <xdr:cNvPr id="313" name="n_4aveValue【公営住宅】&#10;有形固定資産減価償却率">
          <a:extLst>
            <a:ext uri="{FF2B5EF4-FFF2-40B4-BE49-F238E27FC236}">
              <a16:creationId xmlns:a16="http://schemas.microsoft.com/office/drawing/2014/main" id="{436156F7-AD0D-4426-A22D-017EB29DB036}"/>
            </a:ext>
          </a:extLst>
        </xdr:cNvPr>
        <xdr:cNvSpPr txBox="1"/>
      </xdr:nvSpPr>
      <xdr:spPr>
        <a:xfrm>
          <a:off x="9277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158404</xdr:rowOff>
    </xdr:from>
    <xdr:ext cx="405111" cy="259045"/>
    <xdr:sp macro="" textlink="">
      <xdr:nvSpPr>
        <xdr:cNvPr id="314" name="n_1mainValue【公営住宅】&#10;有形固定資産減価償却率">
          <a:extLst>
            <a:ext uri="{FF2B5EF4-FFF2-40B4-BE49-F238E27FC236}">
              <a16:creationId xmlns:a16="http://schemas.microsoft.com/office/drawing/2014/main" id="{4C819C6A-5060-42DA-B02B-47D3F76D90C5}"/>
            </a:ext>
          </a:extLst>
        </xdr:cNvPr>
        <xdr:cNvSpPr txBox="1"/>
      </xdr:nvSpPr>
      <xdr:spPr>
        <a:xfrm>
          <a:off x="3582044" y="1473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120848</xdr:rowOff>
    </xdr:from>
    <xdr:ext cx="405111" cy="259045"/>
    <xdr:sp macro="" textlink="">
      <xdr:nvSpPr>
        <xdr:cNvPr id="315" name="n_2mainValue【公営住宅】&#10;有形固定資産減価償却率">
          <a:extLst>
            <a:ext uri="{FF2B5EF4-FFF2-40B4-BE49-F238E27FC236}">
              <a16:creationId xmlns:a16="http://schemas.microsoft.com/office/drawing/2014/main" id="{B93B4D36-73B6-49A1-ABB0-1DA7DB879AEF}"/>
            </a:ext>
          </a:extLst>
        </xdr:cNvPr>
        <xdr:cNvSpPr txBox="1"/>
      </xdr:nvSpPr>
      <xdr:spPr>
        <a:xfrm>
          <a:off x="2705744" y="1469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78395</xdr:rowOff>
    </xdr:from>
    <xdr:ext cx="405111" cy="259045"/>
    <xdr:sp macro="" textlink="">
      <xdr:nvSpPr>
        <xdr:cNvPr id="316" name="n_3mainValue【公営住宅】&#10;有形固定資産減価償却率">
          <a:extLst>
            <a:ext uri="{FF2B5EF4-FFF2-40B4-BE49-F238E27FC236}">
              <a16:creationId xmlns:a16="http://schemas.microsoft.com/office/drawing/2014/main" id="{87B4A65F-8176-48D1-88A7-32C299605525}"/>
            </a:ext>
          </a:extLst>
        </xdr:cNvPr>
        <xdr:cNvSpPr txBox="1"/>
      </xdr:nvSpPr>
      <xdr:spPr>
        <a:xfrm>
          <a:off x="1816744"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49003</xdr:rowOff>
    </xdr:from>
    <xdr:ext cx="405111" cy="259045"/>
    <xdr:sp macro="" textlink="">
      <xdr:nvSpPr>
        <xdr:cNvPr id="317" name="n_4mainValue【公営住宅】&#10;有形固定資産減価償却率">
          <a:extLst>
            <a:ext uri="{FF2B5EF4-FFF2-40B4-BE49-F238E27FC236}">
              <a16:creationId xmlns:a16="http://schemas.microsoft.com/office/drawing/2014/main" id="{355651DF-A0A3-4664-9B4D-5F542C9AA5AD}"/>
            </a:ext>
          </a:extLst>
        </xdr:cNvPr>
        <xdr:cNvSpPr txBox="1"/>
      </xdr:nvSpPr>
      <xdr:spPr>
        <a:xfrm>
          <a:off x="927744" y="1462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291CF820-6AAD-47D3-9E83-00481462A99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CC092F59-20EE-47B3-9E76-EBD74F8B901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A434DCF-8190-4C73-9274-F8F9A320202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206E4F7A-9CEB-4DB5-86F7-A71563E3A1C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DC68E3F1-E4E1-41FD-91D1-D572772F123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C1B105BF-9B52-490C-9E1D-47D58F88BEC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C2E723C-399E-40E3-92C3-E74030C6AEA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D1AD0B7D-726B-4307-B366-CF6502A4637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3CFA680F-7AD4-440B-B537-27F3CB81C9A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DBBC012E-ACC7-42F3-9796-B221484EC7A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CE4D7109-B001-49E8-A4D4-E1E78DBB808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9A09ECE5-3572-4FDC-B802-BF5AE2FE432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422BC861-BD3D-4BE8-AB16-A14501B0E16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id="{160EB345-820E-4FED-BACF-C1AAE805607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07F6BB0A-5455-407B-B697-08F0B13F18A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0231C772-4CDF-4351-9F51-1ACA07A5E2F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9A452F75-6203-4587-87EC-32F7C296D6F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id="{B0E6A68F-4A98-4A37-812D-0A87EADA13B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0ECEF1DE-302D-4305-865A-58656C04734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id="{C2BCFDEF-3DFA-4C70-9A83-D9DFE2973CB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E974EC90-9FDC-4C03-9D70-F109890325E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6327C5B6-51C9-4906-8F46-E5AB5567608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6DD2DD60-8946-469B-9604-7D82CD5EB21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41" name="直線コネクタ 340">
          <a:extLst>
            <a:ext uri="{FF2B5EF4-FFF2-40B4-BE49-F238E27FC236}">
              <a16:creationId xmlns:a16="http://schemas.microsoft.com/office/drawing/2014/main" id="{6755FDBF-C1F5-4DED-B3DF-727B8B931F7D}"/>
            </a:ext>
          </a:extLst>
        </xdr:cNvPr>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2" name="【公営住宅】&#10;一人当たり面積最小値テキスト">
          <a:extLst>
            <a:ext uri="{FF2B5EF4-FFF2-40B4-BE49-F238E27FC236}">
              <a16:creationId xmlns:a16="http://schemas.microsoft.com/office/drawing/2014/main" id="{3406EA78-9E17-4185-AB4F-A3CC1EAF698F}"/>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3" name="直線コネクタ 342">
          <a:extLst>
            <a:ext uri="{FF2B5EF4-FFF2-40B4-BE49-F238E27FC236}">
              <a16:creationId xmlns:a16="http://schemas.microsoft.com/office/drawing/2014/main" id="{850867EC-F566-4012-B10F-F835383627F9}"/>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44" name="【公営住宅】&#10;一人当たり面積最大値テキスト">
          <a:extLst>
            <a:ext uri="{FF2B5EF4-FFF2-40B4-BE49-F238E27FC236}">
              <a16:creationId xmlns:a16="http://schemas.microsoft.com/office/drawing/2014/main" id="{47C5CD46-69C7-4711-89A7-45CF027C80F4}"/>
            </a:ext>
          </a:extLst>
        </xdr:cNvPr>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45" name="直線コネクタ 344">
          <a:extLst>
            <a:ext uri="{FF2B5EF4-FFF2-40B4-BE49-F238E27FC236}">
              <a16:creationId xmlns:a16="http://schemas.microsoft.com/office/drawing/2014/main" id="{CD7A008C-662A-4595-A105-D70D37D81C75}"/>
            </a:ext>
          </a:extLst>
        </xdr:cNvPr>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46" name="【公営住宅】&#10;一人当たり面積平均値テキスト">
          <a:extLst>
            <a:ext uri="{FF2B5EF4-FFF2-40B4-BE49-F238E27FC236}">
              <a16:creationId xmlns:a16="http://schemas.microsoft.com/office/drawing/2014/main" id="{12F6931A-5B33-4130-AE6F-93C9D4F66209}"/>
            </a:ext>
          </a:extLst>
        </xdr:cNvPr>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7" name="フローチャート: 判断 346">
          <a:extLst>
            <a:ext uri="{FF2B5EF4-FFF2-40B4-BE49-F238E27FC236}">
              <a16:creationId xmlns:a16="http://schemas.microsoft.com/office/drawing/2014/main" id="{ADBBA050-1B38-453E-98F2-A60F4A23AC0C}"/>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48" name="フローチャート: 判断 347">
          <a:extLst>
            <a:ext uri="{FF2B5EF4-FFF2-40B4-BE49-F238E27FC236}">
              <a16:creationId xmlns:a16="http://schemas.microsoft.com/office/drawing/2014/main" id="{8013E10E-D04C-4626-A0F7-EE8AC5212343}"/>
            </a:ext>
          </a:extLst>
        </xdr:cNvPr>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49" name="フローチャート: 判断 348">
          <a:extLst>
            <a:ext uri="{FF2B5EF4-FFF2-40B4-BE49-F238E27FC236}">
              <a16:creationId xmlns:a16="http://schemas.microsoft.com/office/drawing/2014/main" id="{CDCC01B6-E8E4-44EC-85E9-2DF26F6A8F4D}"/>
            </a:ext>
          </a:extLst>
        </xdr:cNvPr>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50" name="フローチャート: 判断 349">
          <a:extLst>
            <a:ext uri="{FF2B5EF4-FFF2-40B4-BE49-F238E27FC236}">
              <a16:creationId xmlns:a16="http://schemas.microsoft.com/office/drawing/2014/main" id="{E4420005-588D-464B-A104-B4BC225338E7}"/>
            </a:ext>
          </a:extLst>
        </xdr:cNvPr>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72644</xdr:rowOff>
    </xdr:from>
    <xdr:to>
      <xdr:col>36</xdr:col>
      <xdr:colOff>165100</xdr:colOff>
      <xdr:row>84</xdr:row>
      <xdr:rowOff>2794</xdr:rowOff>
    </xdr:to>
    <xdr:sp macro="" textlink="">
      <xdr:nvSpPr>
        <xdr:cNvPr id="351" name="フローチャート: 判断 350">
          <a:extLst>
            <a:ext uri="{FF2B5EF4-FFF2-40B4-BE49-F238E27FC236}">
              <a16:creationId xmlns:a16="http://schemas.microsoft.com/office/drawing/2014/main" id="{3CC1AF51-756F-4C6C-8B9F-0A4E68F66BE7}"/>
            </a:ext>
          </a:extLst>
        </xdr:cNvPr>
        <xdr:cNvSpPr/>
      </xdr:nvSpPr>
      <xdr:spPr>
        <a:xfrm>
          <a:off x="6921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55855A49-AF35-4AC6-9F23-F13136CBFAE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1C3A495D-ED93-488C-ACFE-21F6DC7F756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910F548F-F240-41FE-B027-10D322627D1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38A3A91C-1F57-47DC-BF17-C86F08297ED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ADFD9214-979C-4DB1-B77B-A930EE53DDD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109982</xdr:rowOff>
    </xdr:from>
    <xdr:to>
      <xdr:col>55</xdr:col>
      <xdr:colOff>50800</xdr:colOff>
      <xdr:row>84</xdr:row>
      <xdr:rowOff>40132</xdr:rowOff>
    </xdr:to>
    <xdr:sp macro="" textlink="">
      <xdr:nvSpPr>
        <xdr:cNvPr id="357" name="楕円 356">
          <a:extLst>
            <a:ext uri="{FF2B5EF4-FFF2-40B4-BE49-F238E27FC236}">
              <a16:creationId xmlns:a16="http://schemas.microsoft.com/office/drawing/2014/main" id="{61D89D68-09D7-4E40-AEDD-3751E10E1DAD}"/>
            </a:ext>
          </a:extLst>
        </xdr:cNvPr>
        <xdr:cNvSpPr/>
      </xdr:nvSpPr>
      <xdr:spPr>
        <a:xfrm>
          <a:off x="10426700" y="1434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132859</xdr:rowOff>
    </xdr:from>
    <xdr:ext cx="469744" cy="259045"/>
    <xdr:sp macro="" textlink="">
      <xdr:nvSpPr>
        <xdr:cNvPr id="358" name="【公営住宅】&#10;一人当たり面積該当値テキスト">
          <a:extLst>
            <a:ext uri="{FF2B5EF4-FFF2-40B4-BE49-F238E27FC236}">
              <a16:creationId xmlns:a16="http://schemas.microsoft.com/office/drawing/2014/main" id="{569CA636-7F85-4C71-9FC2-38B74E3A49A0}"/>
            </a:ext>
          </a:extLst>
        </xdr:cNvPr>
        <xdr:cNvSpPr txBox="1"/>
      </xdr:nvSpPr>
      <xdr:spPr>
        <a:xfrm>
          <a:off x="10515600"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116839</xdr:rowOff>
    </xdr:from>
    <xdr:to>
      <xdr:col>50</xdr:col>
      <xdr:colOff>165100</xdr:colOff>
      <xdr:row>84</xdr:row>
      <xdr:rowOff>46989</xdr:rowOff>
    </xdr:to>
    <xdr:sp macro="" textlink="">
      <xdr:nvSpPr>
        <xdr:cNvPr id="359" name="楕円 358">
          <a:extLst>
            <a:ext uri="{FF2B5EF4-FFF2-40B4-BE49-F238E27FC236}">
              <a16:creationId xmlns:a16="http://schemas.microsoft.com/office/drawing/2014/main" id="{0C069E05-6929-4900-AA32-061D39FCC0EA}"/>
            </a:ext>
          </a:extLst>
        </xdr:cNvPr>
        <xdr:cNvSpPr/>
      </xdr:nvSpPr>
      <xdr:spPr>
        <a:xfrm>
          <a:off x="9588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160782</xdr:rowOff>
    </xdr:from>
    <xdr:to>
      <xdr:col>55</xdr:col>
      <xdr:colOff>0</xdr:colOff>
      <xdr:row>83</xdr:row>
      <xdr:rowOff>167639</xdr:rowOff>
    </xdr:to>
    <xdr:cxnSp macro="">
      <xdr:nvCxnSpPr>
        <xdr:cNvPr id="360" name="直線コネクタ 359">
          <a:extLst>
            <a:ext uri="{FF2B5EF4-FFF2-40B4-BE49-F238E27FC236}">
              <a16:creationId xmlns:a16="http://schemas.microsoft.com/office/drawing/2014/main" id="{287342C4-74B0-46C1-80D6-03AADFD43DFE}"/>
            </a:ext>
          </a:extLst>
        </xdr:cNvPr>
        <xdr:cNvCxnSpPr/>
      </xdr:nvCxnSpPr>
      <xdr:spPr>
        <a:xfrm flipV="1">
          <a:off x="9639300" y="14391132"/>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123698</xdr:rowOff>
    </xdr:from>
    <xdr:to>
      <xdr:col>46</xdr:col>
      <xdr:colOff>38100</xdr:colOff>
      <xdr:row>84</xdr:row>
      <xdr:rowOff>53848</xdr:rowOff>
    </xdr:to>
    <xdr:sp macro="" textlink="">
      <xdr:nvSpPr>
        <xdr:cNvPr id="361" name="楕円 360">
          <a:extLst>
            <a:ext uri="{FF2B5EF4-FFF2-40B4-BE49-F238E27FC236}">
              <a16:creationId xmlns:a16="http://schemas.microsoft.com/office/drawing/2014/main" id="{A8A9EAAB-FC34-4C8C-91C4-D233AC08EDAF}"/>
            </a:ext>
          </a:extLst>
        </xdr:cNvPr>
        <xdr:cNvSpPr/>
      </xdr:nvSpPr>
      <xdr:spPr>
        <a:xfrm>
          <a:off x="8699500" y="1435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167639</xdr:rowOff>
    </xdr:from>
    <xdr:to>
      <xdr:col>50</xdr:col>
      <xdr:colOff>114300</xdr:colOff>
      <xdr:row>84</xdr:row>
      <xdr:rowOff>3048</xdr:rowOff>
    </xdr:to>
    <xdr:cxnSp macro="">
      <xdr:nvCxnSpPr>
        <xdr:cNvPr id="362" name="直線コネクタ 361">
          <a:extLst>
            <a:ext uri="{FF2B5EF4-FFF2-40B4-BE49-F238E27FC236}">
              <a16:creationId xmlns:a16="http://schemas.microsoft.com/office/drawing/2014/main" id="{9BFF7A9E-264B-4AB1-94C2-85D578FFCA58}"/>
            </a:ext>
          </a:extLst>
        </xdr:cNvPr>
        <xdr:cNvCxnSpPr/>
      </xdr:nvCxnSpPr>
      <xdr:spPr>
        <a:xfrm flipV="1">
          <a:off x="8750300" y="14397989"/>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129794</xdr:rowOff>
    </xdr:from>
    <xdr:to>
      <xdr:col>41</xdr:col>
      <xdr:colOff>101600</xdr:colOff>
      <xdr:row>84</xdr:row>
      <xdr:rowOff>59944</xdr:rowOff>
    </xdr:to>
    <xdr:sp macro="" textlink="">
      <xdr:nvSpPr>
        <xdr:cNvPr id="363" name="楕円 362">
          <a:extLst>
            <a:ext uri="{FF2B5EF4-FFF2-40B4-BE49-F238E27FC236}">
              <a16:creationId xmlns:a16="http://schemas.microsoft.com/office/drawing/2014/main" id="{EDC486D8-F33C-4345-9171-5DEF670B06FD}"/>
            </a:ext>
          </a:extLst>
        </xdr:cNvPr>
        <xdr:cNvSpPr/>
      </xdr:nvSpPr>
      <xdr:spPr>
        <a:xfrm>
          <a:off x="7810500" y="1436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3048</xdr:rowOff>
    </xdr:from>
    <xdr:to>
      <xdr:col>45</xdr:col>
      <xdr:colOff>177800</xdr:colOff>
      <xdr:row>84</xdr:row>
      <xdr:rowOff>9144</xdr:rowOff>
    </xdr:to>
    <xdr:cxnSp macro="">
      <xdr:nvCxnSpPr>
        <xdr:cNvPr id="364" name="直線コネクタ 363">
          <a:extLst>
            <a:ext uri="{FF2B5EF4-FFF2-40B4-BE49-F238E27FC236}">
              <a16:creationId xmlns:a16="http://schemas.microsoft.com/office/drawing/2014/main" id="{025DC654-7ECE-4C0E-8857-7FB53EEC6B33}"/>
            </a:ext>
          </a:extLst>
        </xdr:cNvPr>
        <xdr:cNvCxnSpPr/>
      </xdr:nvCxnSpPr>
      <xdr:spPr>
        <a:xfrm flipV="1">
          <a:off x="7861300" y="1440484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136652</xdr:rowOff>
    </xdr:from>
    <xdr:to>
      <xdr:col>36</xdr:col>
      <xdr:colOff>165100</xdr:colOff>
      <xdr:row>84</xdr:row>
      <xdr:rowOff>66802</xdr:rowOff>
    </xdr:to>
    <xdr:sp macro="" textlink="">
      <xdr:nvSpPr>
        <xdr:cNvPr id="365" name="楕円 364">
          <a:extLst>
            <a:ext uri="{FF2B5EF4-FFF2-40B4-BE49-F238E27FC236}">
              <a16:creationId xmlns:a16="http://schemas.microsoft.com/office/drawing/2014/main" id="{74D41CF1-EEBA-4FA3-9144-E061D26BCB3E}"/>
            </a:ext>
          </a:extLst>
        </xdr:cNvPr>
        <xdr:cNvSpPr/>
      </xdr:nvSpPr>
      <xdr:spPr>
        <a:xfrm>
          <a:off x="6921500" y="1436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9144</xdr:rowOff>
    </xdr:from>
    <xdr:to>
      <xdr:col>41</xdr:col>
      <xdr:colOff>50800</xdr:colOff>
      <xdr:row>84</xdr:row>
      <xdr:rowOff>16002</xdr:rowOff>
    </xdr:to>
    <xdr:cxnSp macro="">
      <xdr:nvCxnSpPr>
        <xdr:cNvPr id="366" name="直線コネクタ 365">
          <a:extLst>
            <a:ext uri="{FF2B5EF4-FFF2-40B4-BE49-F238E27FC236}">
              <a16:creationId xmlns:a16="http://schemas.microsoft.com/office/drawing/2014/main" id="{22C542DF-A5A9-44D1-A27D-BF78CB3C2CA7}"/>
            </a:ext>
          </a:extLst>
        </xdr:cNvPr>
        <xdr:cNvCxnSpPr/>
      </xdr:nvCxnSpPr>
      <xdr:spPr>
        <a:xfrm flipV="1">
          <a:off x="6972300" y="1441094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92981</xdr:rowOff>
    </xdr:from>
    <xdr:ext cx="469744" cy="259045"/>
    <xdr:sp macro="" textlink="">
      <xdr:nvSpPr>
        <xdr:cNvPr id="367" name="n_1aveValue【公営住宅】&#10;一人当たり面積">
          <a:extLst>
            <a:ext uri="{FF2B5EF4-FFF2-40B4-BE49-F238E27FC236}">
              <a16:creationId xmlns:a16="http://schemas.microsoft.com/office/drawing/2014/main" id="{B7F885A0-3C95-42F2-B4E2-6FEB566C7BC6}"/>
            </a:ext>
          </a:extLst>
        </xdr:cNvPr>
        <xdr:cNvSpPr txBox="1"/>
      </xdr:nvSpPr>
      <xdr:spPr>
        <a:xfrm>
          <a:off x="9391727" y="1449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92219</xdr:rowOff>
    </xdr:from>
    <xdr:ext cx="469744" cy="259045"/>
    <xdr:sp macro="" textlink="">
      <xdr:nvSpPr>
        <xdr:cNvPr id="368" name="n_2aveValue【公営住宅】&#10;一人当たり面積">
          <a:extLst>
            <a:ext uri="{FF2B5EF4-FFF2-40B4-BE49-F238E27FC236}">
              <a16:creationId xmlns:a16="http://schemas.microsoft.com/office/drawing/2014/main" id="{3387057F-E6E4-430F-9422-C64F8B96930A}"/>
            </a:ext>
          </a:extLst>
        </xdr:cNvPr>
        <xdr:cNvSpPr txBox="1"/>
      </xdr:nvSpPr>
      <xdr:spPr>
        <a:xfrm>
          <a:off x="8515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103649</xdr:rowOff>
    </xdr:from>
    <xdr:ext cx="469744" cy="259045"/>
    <xdr:sp macro="" textlink="">
      <xdr:nvSpPr>
        <xdr:cNvPr id="369" name="n_3aveValue【公営住宅】&#10;一人当たり面積">
          <a:extLst>
            <a:ext uri="{FF2B5EF4-FFF2-40B4-BE49-F238E27FC236}">
              <a16:creationId xmlns:a16="http://schemas.microsoft.com/office/drawing/2014/main" id="{C9458AFA-D687-4316-944C-2D52BC717F2F}"/>
            </a:ext>
          </a:extLst>
        </xdr:cNvPr>
        <xdr:cNvSpPr txBox="1"/>
      </xdr:nvSpPr>
      <xdr:spPr>
        <a:xfrm>
          <a:off x="7626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19321</xdr:rowOff>
    </xdr:from>
    <xdr:ext cx="469744" cy="259045"/>
    <xdr:sp macro="" textlink="">
      <xdr:nvSpPr>
        <xdr:cNvPr id="370" name="n_4aveValue【公営住宅】&#10;一人当たり面積">
          <a:extLst>
            <a:ext uri="{FF2B5EF4-FFF2-40B4-BE49-F238E27FC236}">
              <a16:creationId xmlns:a16="http://schemas.microsoft.com/office/drawing/2014/main" id="{30CA35D1-424E-4997-B13A-F235F15AE6B8}"/>
            </a:ext>
          </a:extLst>
        </xdr:cNvPr>
        <xdr:cNvSpPr txBox="1"/>
      </xdr:nvSpPr>
      <xdr:spPr>
        <a:xfrm>
          <a:off x="6737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63516</xdr:rowOff>
    </xdr:from>
    <xdr:ext cx="469744" cy="259045"/>
    <xdr:sp macro="" textlink="">
      <xdr:nvSpPr>
        <xdr:cNvPr id="371" name="n_1mainValue【公営住宅】&#10;一人当たり面積">
          <a:extLst>
            <a:ext uri="{FF2B5EF4-FFF2-40B4-BE49-F238E27FC236}">
              <a16:creationId xmlns:a16="http://schemas.microsoft.com/office/drawing/2014/main" id="{4C1ECCAC-C6F4-4988-B6B7-D63CBBAA9D60}"/>
            </a:ext>
          </a:extLst>
        </xdr:cNvPr>
        <xdr:cNvSpPr txBox="1"/>
      </xdr:nvSpPr>
      <xdr:spPr>
        <a:xfrm>
          <a:off x="9391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70375</xdr:rowOff>
    </xdr:from>
    <xdr:ext cx="469744" cy="259045"/>
    <xdr:sp macro="" textlink="">
      <xdr:nvSpPr>
        <xdr:cNvPr id="372" name="n_2mainValue【公営住宅】&#10;一人当たり面積">
          <a:extLst>
            <a:ext uri="{FF2B5EF4-FFF2-40B4-BE49-F238E27FC236}">
              <a16:creationId xmlns:a16="http://schemas.microsoft.com/office/drawing/2014/main" id="{AA737E69-85A2-476C-95A9-7DC20CB848D6}"/>
            </a:ext>
          </a:extLst>
        </xdr:cNvPr>
        <xdr:cNvSpPr txBox="1"/>
      </xdr:nvSpPr>
      <xdr:spPr>
        <a:xfrm>
          <a:off x="8515427" y="1412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76471</xdr:rowOff>
    </xdr:from>
    <xdr:ext cx="469744" cy="259045"/>
    <xdr:sp macro="" textlink="">
      <xdr:nvSpPr>
        <xdr:cNvPr id="373" name="n_3mainValue【公営住宅】&#10;一人当たり面積">
          <a:extLst>
            <a:ext uri="{FF2B5EF4-FFF2-40B4-BE49-F238E27FC236}">
              <a16:creationId xmlns:a16="http://schemas.microsoft.com/office/drawing/2014/main" id="{28B5E2F5-6CE0-4018-AB04-02DBCCA8D808}"/>
            </a:ext>
          </a:extLst>
        </xdr:cNvPr>
        <xdr:cNvSpPr txBox="1"/>
      </xdr:nvSpPr>
      <xdr:spPr>
        <a:xfrm>
          <a:off x="7626427" y="1413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57929</xdr:rowOff>
    </xdr:from>
    <xdr:ext cx="469744" cy="259045"/>
    <xdr:sp macro="" textlink="">
      <xdr:nvSpPr>
        <xdr:cNvPr id="374" name="n_4mainValue【公営住宅】&#10;一人当たり面積">
          <a:extLst>
            <a:ext uri="{FF2B5EF4-FFF2-40B4-BE49-F238E27FC236}">
              <a16:creationId xmlns:a16="http://schemas.microsoft.com/office/drawing/2014/main" id="{EEC49F6F-417C-4A68-8AE1-1D41D2E23D59}"/>
            </a:ext>
          </a:extLst>
        </xdr:cNvPr>
        <xdr:cNvSpPr txBox="1"/>
      </xdr:nvSpPr>
      <xdr:spPr>
        <a:xfrm>
          <a:off x="6737427" y="1445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D31A4BB5-C9D3-42EC-9673-B416346431E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615BF98E-02CC-4100-85DD-40E4714795B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6136CAB9-0026-4D1F-9D42-3EC666B9CBE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D09E546D-97C6-43D2-B17E-83F86BC1C54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55B9F37F-9BC0-47DC-B7B9-E28E76601DB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34A9A5CB-DAAC-4DDF-81AB-C33E2405030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37010515-16B8-4715-BBF9-0DF562B76F5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10AD2EC4-D963-4457-8C79-D76EFFE9552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2A1D5958-4691-45F7-A1B2-8DC97F8F63B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BCBDE9E7-9349-43A3-9F27-FA2CF44896B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11313A50-2C15-4ECC-8EBE-0B9DE99C394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D7D99E8A-63E7-4D13-AE53-AC7DB60B719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CE6F0182-FE81-4F93-9498-28FE0D131704}"/>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383B09EC-B24A-4FD3-BD47-1C6C65B0B69D}"/>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0AF143B8-75C5-41AF-8DEA-F15244459359}"/>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37A2A985-548C-4705-AB12-AB55E11D68D5}"/>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424A9D82-17D3-4863-ADA0-A43EE5BDE5FC}"/>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0E0D0977-0151-49E4-A962-C41CD9BFBCE7}"/>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F0BC3565-0E6C-4518-A655-5A198C834D06}"/>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71D9C6B2-6747-41DF-A502-698F25405067}"/>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a:extLst>
            <a:ext uri="{FF2B5EF4-FFF2-40B4-BE49-F238E27FC236}">
              <a16:creationId xmlns:a16="http://schemas.microsoft.com/office/drawing/2014/main" id="{4E4876A1-B75F-4BD3-A410-B34F0A0813B8}"/>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A627F8B9-54E9-4C59-B340-1B6963046CD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a:extLst>
            <a:ext uri="{FF2B5EF4-FFF2-40B4-BE49-F238E27FC236}">
              <a16:creationId xmlns:a16="http://schemas.microsoft.com/office/drawing/2014/main" id="{06DA692F-0CA6-47AE-83C6-D33AB8100317}"/>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a:extLst>
            <a:ext uri="{FF2B5EF4-FFF2-40B4-BE49-F238E27FC236}">
              <a16:creationId xmlns:a16="http://schemas.microsoft.com/office/drawing/2014/main" id="{AF98872E-5BE9-4D0F-996B-2D25A0F9D0B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165736</xdr:rowOff>
    </xdr:from>
    <xdr:to>
      <xdr:col>24</xdr:col>
      <xdr:colOff>62865</xdr:colOff>
      <xdr:row>108</xdr:row>
      <xdr:rowOff>38100</xdr:rowOff>
    </xdr:to>
    <xdr:cxnSp macro="">
      <xdr:nvCxnSpPr>
        <xdr:cNvPr id="399" name="直線コネクタ 398">
          <a:extLst>
            <a:ext uri="{FF2B5EF4-FFF2-40B4-BE49-F238E27FC236}">
              <a16:creationId xmlns:a16="http://schemas.microsoft.com/office/drawing/2014/main" id="{A494C221-EF75-4FB6-B83B-0432724AACFE}"/>
            </a:ext>
          </a:extLst>
        </xdr:cNvPr>
        <xdr:cNvCxnSpPr/>
      </xdr:nvCxnSpPr>
      <xdr:spPr>
        <a:xfrm flipV="1">
          <a:off x="4634865" y="17310736"/>
          <a:ext cx="0" cy="1243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41927</xdr:rowOff>
    </xdr:from>
    <xdr:ext cx="405111" cy="259045"/>
    <xdr:sp macro="" textlink="">
      <xdr:nvSpPr>
        <xdr:cNvPr id="400" name="【港湾・漁港】&#10;有形固定資産減価償却率最小値テキスト">
          <a:extLst>
            <a:ext uri="{FF2B5EF4-FFF2-40B4-BE49-F238E27FC236}">
              <a16:creationId xmlns:a16="http://schemas.microsoft.com/office/drawing/2014/main" id="{5C95EC62-52CE-4B72-A967-1DC3BC37E90C}"/>
            </a:ext>
          </a:extLst>
        </xdr:cNvPr>
        <xdr:cNvSpPr txBox="1"/>
      </xdr:nvSpPr>
      <xdr:spPr>
        <a:xfrm>
          <a:off x="4673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38100</xdr:rowOff>
    </xdr:from>
    <xdr:to>
      <xdr:col>24</xdr:col>
      <xdr:colOff>152400</xdr:colOff>
      <xdr:row>108</xdr:row>
      <xdr:rowOff>38100</xdr:rowOff>
    </xdr:to>
    <xdr:cxnSp macro="">
      <xdr:nvCxnSpPr>
        <xdr:cNvPr id="401" name="直線コネクタ 400">
          <a:extLst>
            <a:ext uri="{FF2B5EF4-FFF2-40B4-BE49-F238E27FC236}">
              <a16:creationId xmlns:a16="http://schemas.microsoft.com/office/drawing/2014/main" id="{43C80062-BC37-4927-A651-F5CD30FD6B19}"/>
            </a:ext>
          </a:extLst>
        </xdr:cNvPr>
        <xdr:cNvCxnSpPr/>
      </xdr:nvCxnSpPr>
      <xdr:spPr>
        <a:xfrm>
          <a:off x="4546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112413</xdr:rowOff>
    </xdr:from>
    <xdr:ext cx="405111" cy="259045"/>
    <xdr:sp macro="" textlink="">
      <xdr:nvSpPr>
        <xdr:cNvPr id="402" name="【港湾・漁港】&#10;有形固定資産減価償却率最大値テキスト">
          <a:extLst>
            <a:ext uri="{FF2B5EF4-FFF2-40B4-BE49-F238E27FC236}">
              <a16:creationId xmlns:a16="http://schemas.microsoft.com/office/drawing/2014/main" id="{EDD82A95-951F-485D-BBCF-37D5B76F4546}"/>
            </a:ext>
          </a:extLst>
        </xdr:cNvPr>
        <xdr:cNvSpPr txBox="1"/>
      </xdr:nvSpPr>
      <xdr:spPr>
        <a:xfrm>
          <a:off x="4673600" y="1708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165736</xdr:rowOff>
    </xdr:from>
    <xdr:to>
      <xdr:col>24</xdr:col>
      <xdr:colOff>152400</xdr:colOff>
      <xdr:row>100</xdr:row>
      <xdr:rowOff>165736</xdr:rowOff>
    </xdr:to>
    <xdr:cxnSp macro="">
      <xdr:nvCxnSpPr>
        <xdr:cNvPr id="403" name="直線コネクタ 402">
          <a:extLst>
            <a:ext uri="{FF2B5EF4-FFF2-40B4-BE49-F238E27FC236}">
              <a16:creationId xmlns:a16="http://schemas.microsoft.com/office/drawing/2014/main" id="{4F90C218-A15B-497E-916E-A6D62FEE363D}"/>
            </a:ext>
          </a:extLst>
        </xdr:cNvPr>
        <xdr:cNvCxnSpPr/>
      </xdr:nvCxnSpPr>
      <xdr:spPr>
        <a:xfrm>
          <a:off x="4546600" y="1731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95266</xdr:rowOff>
    </xdr:from>
    <xdr:ext cx="405111" cy="259045"/>
    <xdr:sp macro="" textlink="">
      <xdr:nvSpPr>
        <xdr:cNvPr id="404" name="【港湾・漁港】&#10;有形固定資産減価償却率平均値テキスト">
          <a:extLst>
            <a:ext uri="{FF2B5EF4-FFF2-40B4-BE49-F238E27FC236}">
              <a16:creationId xmlns:a16="http://schemas.microsoft.com/office/drawing/2014/main" id="{EF9ED7A6-BB92-4087-AFC0-F6F5B421A3A9}"/>
            </a:ext>
          </a:extLst>
        </xdr:cNvPr>
        <xdr:cNvSpPr txBox="1"/>
      </xdr:nvSpPr>
      <xdr:spPr>
        <a:xfrm>
          <a:off x="4673600" y="1775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116839</xdr:rowOff>
    </xdr:from>
    <xdr:to>
      <xdr:col>24</xdr:col>
      <xdr:colOff>114300</xdr:colOff>
      <xdr:row>104</xdr:row>
      <xdr:rowOff>46989</xdr:rowOff>
    </xdr:to>
    <xdr:sp macro="" textlink="">
      <xdr:nvSpPr>
        <xdr:cNvPr id="405" name="フローチャート: 判断 404">
          <a:extLst>
            <a:ext uri="{FF2B5EF4-FFF2-40B4-BE49-F238E27FC236}">
              <a16:creationId xmlns:a16="http://schemas.microsoft.com/office/drawing/2014/main" id="{34D5021C-3E3A-4650-910E-010E3E00C908}"/>
            </a:ext>
          </a:extLst>
        </xdr:cNvPr>
        <xdr:cNvSpPr/>
      </xdr:nvSpPr>
      <xdr:spPr>
        <a:xfrm>
          <a:off x="4584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86361</xdr:rowOff>
    </xdr:from>
    <xdr:to>
      <xdr:col>20</xdr:col>
      <xdr:colOff>38100</xdr:colOff>
      <xdr:row>105</xdr:row>
      <xdr:rowOff>16511</xdr:rowOff>
    </xdr:to>
    <xdr:sp macro="" textlink="">
      <xdr:nvSpPr>
        <xdr:cNvPr id="406" name="フローチャート: 判断 405">
          <a:extLst>
            <a:ext uri="{FF2B5EF4-FFF2-40B4-BE49-F238E27FC236}">
              <a16:creationId xmlns:a16="http://schemas.microsoft.com/office/drawing/2014/main" id="{04D7C5EE-AF26-4722-B733-373B54B7B0CA}"/>
            </a:ext>
          </a:extLst>
        </xdr:cNvPr>
        <xdr:cNvSpPr/>
      </xdr:nvSpPr>
      <xdr:spPr>
        <a:xfrm>
          <a:off x="3746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57786</xdr:rowOff>
    </xdr:from>
    <xdr:to>
      <xdr:col>15</xdr:col>
      <xdr:colOff>101600</xdr:colOff>
      <xdr:row>104</xdr:row>
      <xdr:rowOff>159386</xdr:rowOff>
    </xdr:to>
    <xdr:sp macro="" textlink="">
      <xdr:nvSpPr>
        <xdr:cNvPr id="407" name="フローチャート: 判断 406">
          <a:extLst>
            <a:ext uri="{FF2B5EF4-FFF2-40B4-BE49-F238E27FC236}">
              <a16:creationId xmlns:a16="http://schemas.microsoft.com/office/drawing/2014/main" id="{E725E7CC-4DFD-46AC-9805-6928E81A0FD4}"/>
            </a:ext>
          </a:extLst>
        </xdr:cNvPr>
        <xdr:cNvSpPr/>
      </xdr:nvSpPr>
      <xdr:spPr>
        <a:xfrm>
          <a:off x="2857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158750</xdr:rowOff>
    </xdr:from>
    <xdr:to>
      <xdr:col>10</xdr:col>
      <xdr:colOff>165100</xdr:colOff>
      <xdr:row>104</xdr:row>
      <xdr:rowOff>88900</xdr:rowOff>
    </xdr:to>
    <xdr:sp macro="" textlink="">
      <xdr:nvSpPr>
        <xdr:cNvPr id="408" name="フローチャート: 判断 407">
          <a:extLst>
            <a:ext uri="{FF2B5EF4-FFF2-40B4-BE49-F238E27FC236}">
              <a16:creationId xmlns:a16="http://schemas.microsoft.com/office/drawing/2014/main" id="{AB177CD2-B29B-4F26-9933-D95C564FA02A}"/>
            </a:ext>
          </a:extLst>
        </xdr:cNvPr>
        <xdr:cNvSpPr/>
      </xdr:nvSpPr>
      <xdr:spPr>
        <a:xfrm>
          <a:off x="1968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84455</xdr:rowOff>
    </xdr:from>
    <xdr:to>
      <xdr:col>6</xdr:col>
      <xdr:colOff>38100</xdr:colOff>
      <xdr:row>104</xdr:row>
      <xdr:rowOff>14605</xdr:rowOff>
    </xdr:to>
    <xdr:sp macro="" textlink="">
      <xdr:nvSpPr>
        <xdr:cNvPr id="409" name="フローチャート: 判断 408">
          <a:extLst>
            <a:ext uri="{FF2B5EF4-FFF2-40B4-BE49-F238E27FC236}">
              <a16:creationId xmlns:a16="http://schemas.microsoft.com/office/drawing/2014/main" id="{F2C121AA-0C7F-4163-8971-0615AF5C3388}"/>
            </a:ext>
          </a:extLst>
        </xdr:cNvPr>
        <xdr:cNvSpPr/>
      </xdr:nvSpPr>
      <xdr:spPr>
        <a:xfrm>
          <a:off x="1079500" y="17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BE98DF79-7771-4D4D-8734-31B22FBF946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3593835E-0417-4886-8E2C-0259E9B3D79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3BA0CE62-BBF3-42F2-AF29-00775ADF55D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68007B1B-8825-46A0-8A98-46376FA2365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25C9E0C-CDB1-4DDC-8655-9CA04F8DD5E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46355</xdr:rowOff>
    </xdr:from>
    <xdr:to>
      <xdr:col>24</xdr:col>
      <xdr:colOff>114300</xdr:colOff>
      <xdr:row>103</xdr:row>
      <xdr:rowOff>147955</xdr:rowOff>
    </xdr:to>
    <xdr:sp macro="" textlink="">
      <xdr:nvSpPr>
        <xdr:cNvPr id="415" name="楕円 414">
          <a:extLst>
            <a:ext uri="{FF2B5EF4-FFF2-40B4-BE49-F238E27FC236}">
              <a16:creationId xmlns:a16="http://schemas.microsoft.com/office/drawing/2014/main" id="{C34692DF-0B93-47ED-B643-5EC24D7AFB9B}"/>
            </a:ext>
          </a:extLst>
        </xdr:cNvPr>
        <xdr:cNvSpPr/>
      </xdr:nvSpPr>
      <xdr:spPr>
        <a:xfrm>
          <a:off x="45847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69232</xdr:rowOff>
    </xdr:from>
    <xdr:ext cx="405111" cy="259045"/>
    <xdr:sp macro="" textlink="">
      <xdr:nvSpPr>
        <xdr:cNvPr id="416" name="【港湾・漁港】&#10;有形固定資産減価償却率該当値テキスト">
          <a:extLst>
            <a:ext uri="{FF2B5EF4-FFF2-40B4-BE49-F238E27FC236}">
              <a16:creationId xmlns:a16="http://schemas.microsoft.com/office/drawing/2014/main" id="{0C9AEC14-CEDD-429E-AA38-AB4D1B45833C}"/>
            </a:ext>
          </a:extLst>
        </xdr:cNvPr>
        <xdr:cNvSpPr txBox="1"/>
      </xdr:nvSpPr>
      <xdr:spPr>
        <a:xfrm>
          <a:off x="4673600" y="175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6350</xdr:rowOff>
    </xdr:from>
    <xdr:to>
      <xdr:col>20</xdr:col>
      <xdr:colOff>38100</xdr:colOff>
      <xdr:row>103</xdr:row>
      <xdr:rowOff>107950</xdr:rowOff>
    </xdr:to>
    <xdr:sp macro="" textlink="">
      <xdr:nvSpPr>
        <xdr:cNvPr id="417" name="楕円 416">
          <a:extLst>
            <a:ext uri="{FF2B5EF4-FFF2-40B4-BE49-F238E27FC236}">
              <a16:creationId xmlns:a16="http://schemas.microsoft.com/office/drawing/2014/main" id="{278D1F69-EF1F-4D72-8701-142D34CE0095}"/>
            </a:ext>
          </a:extLst>
        </xdr:cNvPr>
        <xdr:cNvSpPr/>
      </xdr:nvSpPr>
      <xdr:spPr>
        <a:xfrm>
          <a:off x="3746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57150</xdr:rowOff>
    </xdr:from>
    <xdr:to>
      <xdr:col>24</xdr:col>
      <xdr:colOff>63500</xdr:colOff>
      <xdr:row>103</xdr:row>
      <xdr:rowOff>97155</xdr:rowOff>
    </xdr:to>
    <xdr:cxnSp macro="">
      <xdr:nvCxnSpPr>
        <xdr:cNvPr id="418" name="直線コネクタ 417">
          <a:extLst>
            <a:ext uri="{FF2B5EF4-FFF2-40B4-BE49-F238E27FC236}">
              <a16:creationId xmlns:a16="http://schemas.microsoft.com/office/drawing/2014/main" id="{E08D0A3D-189F-44A1-88F2-468095D2A203}"/>
            </a:ext>
          </a:extLst>
        </xdr:cNvPr>
        <xdr:cNvCxnSpPr/>
      </xdr:nvCxnSpPr>
      <xdr:spPr>
        <a:xfrm>
          <a:off x="3797300" y="177165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12064</xdr:rowOff>
    </xdr:from>
    <xdr:to>
      <xdr:col>15</xdr:col>
      <xdr:colOff>101600</xdr:colOff>
      <xdr:row>104</xdr:row>
      <xdr:rowOff>113664</xdr:rowOff>
    </xdr:to>
    <xdr:sp macro="" textlink="">
      <xdr:nvSpPr>
        <xdr:cNvPr id="419" name="楕円 418">
          <a:extLst>
            <a:ext uri="{FF2B5EF4-FFF2-40B4-BE49-F238E27FC236}">
              <a16:creationId xmlns:a16="http://schemas.microsoft.com/office/drawing/2014/main" id="{73EF0334-9124-4737-889B-CADB3817DCEA}"/>
            </a:ext>
          </a:extLst>
        </xdr:cNvPr>
        <xdr:cNvSpPr/>
      </xdr:nvSpPr>
      <xdr:spPr>
        <a:xfrm>
          <a:off x="2857500" y="178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57150</xdr:rowOff>
    </xdr:from>
    <xdr:to>
      <xdr:col>19</xdr:col>
      <xdr:colOff>177800</xdr:colOff>
      <xdr:row>104</xdr:row>
      <xdr:rowOff>62864</xdr:rowOff>
    </xdr:to>
    <xdr:cxnSp macro="">
      <xdr:nvCxnSpPr>
        <xdr:cNvPr id="420" name="直線コネクタ 419">
          <a:extLst>
            <a:ext uri="{FF2B5EF4-FFF2-40B4-BE49-F238E27FC236}">
              <a16:creationId xmlns:a16="http://schemas.microsoft.com/office/drawing/2014/main" id="{153F80A2-D1E8-4CC5-BA8E-821DE9F89BA1}"/>
            </a:ext>
          </a:extLst>
        </xdr:cNvPr>
        <xdr:cNvCxnSpPr/>
      </xdr:nvCxnSpPr>
      <xdr:spPr>
        <a:xfrm flipV="1">
          <a:off x="2908300" y="17716500"/>
          <a:ext cx="889000" cy="17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130175</xdr:rowOff>
    </xdr:from>
    <xdr:to>
      <xdr:col>10</xdr:col>
      <xdr:colOff>165100</xdr:colOff>
      <xdr:row>104</xdr:row>
      <xdr:rowOff>60325</xdr:rowOff>
    </xdr:to>
    <xdr:sp macro="" textlink="">
      <xdr:nvSpPr>
        <xdr:cNvPr id="421" name="楕円 420">
          <a:extLst>
            <a:ext uri="{FF2B5EF4-FFF2-40B4-BE49-F238E27FC236}">
              <a16:creationId xmlns:a16="http://schemas.microsoft.com/office/drawing/2014/main" id="{9FBA04FB-7E28-4B45-8212-6CBB41E4098F}"/>
            </a:ext>
          </a:extLst>
        </xdr:cNvPr>
        <xdr:cNvSpPr/>
      </xdr:nvSpPr>
      <xdr:spPr>
        <a:xfrm>
          <a:off x="1968500" y="177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9525</xdr:rowOff>
    </xdr:from>
    <xdr:to>
      <xdr:col>15</xdr:col>
      <xdr:colOff>50800</xdr:colOff>
      <xdr:row>104</xdr:row>
      <xdr:rowOff>62864</xdr:rowOff>
    </xdr:to>
    <xdr:cxnSp macro="">
      <xdr:nvCxnSpPr>
        <xdr:cNvPr id="422" name="直線コネクタ 421">
          <a:extLst>
            <a:ext uri="{FF2B5EF4-FFF2-40B4-BE49-F238E27FC236}">
              <a16:creationId xmlns:a16="http://schemas.microsoft.com/office/drawing/2014/main" id="{EC573CCE-EF09-456E-A769-F7A867D09CF0}"/>
            </a:ext>
          </a:extLst>
        </xdr:cNvPr>
        <xdr:cNvCxnSpPr/>
      </xdr:nvCxnSpPr>
      <xdr:spPr>
        <a:xfrm>
          <a:off x="2019300" y="17840325"/>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71120</xdr:rowOff>
    </xdr:from>
    <xdr:to>
      <xdr:col>6</xdr:col>
      <xdr:colOff>38100</xdr:colOff>
      <xdr:row>104</xdr:row>
      <xdr:rowOff>1270</xdr:rowOff>
    </xdr:to>
    <xdr:sp macro="" textlink="">
      <xdr:nvSpPr>
        <xdr:cNvPr id="423" name="楕円 422">
          <a:extLst>
            <a:ext uri="{FF2B5EF4-FFF2-40B4-BE49-F238E27FC236}">
              <a16:creationId xmlns:a16="http://schemas.microsoft.com/office/drawing/2014/main" id="{24403354-AF38-4B6E-8262-C3730281301F}"/>
            </a:ext>
          </a:extLst>
        </xdr:cNvPr>
        <xdr:cNvSpPr/>
      </xdr:nvSpPr>
      <xdr:spPr>
        <a:xfrm>
          <a:off x="1079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121920</xdr:rowOff>
    </xdr:from>
    <xdr:to>
      <xdr:col>10</xdr:col>
      <xdr:colOff>114300</xdr:colOff>
      <xdr:row>104</xdr:row>
      <xdr:rowOff>9525</xdr:rowOff>
    </xdr:to>
    <xdr:cxnSp macro="">
      <xdr:nvCxnSpPr>
        <xdr:cNvPr id="424" name="直線コネクタ 423">
          <a:extLst>
            <a:ext uri="{FF2B5EF4-FFF2-40B4-BE49-F238E27FC236}">
              <a16:creationId xmlns:a16="http://schemas.microsoft.com/office/drawing/2014/main" id="{290B7FFE-2480-40A4-9F0B-EC3AAED17752}"/>
            </a:ext>
          </a:extLst>
        </xdr:cNvPr>
        <xdr:cNvCxnSpPr/>
      </xdr:nvCxnSpPr>
      <xdr:spPr>
        <a:xfrm>
          <a:off x="1130300" y="1778127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7638</xdr:rowOff>
    </xdr:from>
    <xdr:ext cx="405111" cy="259045"/>
    <xdr:sp macro="" textlink="">
      <xdr:nvSpPr>
        <xdr:cNvPr id="425" name="n_1aveValue【港湾・漁港】&#10;有形固定資産減価償却率">
          <a:extLst>
            <a:ext uri="{FF2B5EF4-FFF2-40B4-BE49-F238E27FC236}">
              <a16:creationId xmlns:a16="http://schemas.microsoft.com/office/drawing/2014/main" id="{E73A7691-11FE-4788-A0EF-214E6A03AE91}"/>
            </a:ext>
          </a:extLst>
        </xdr:cNvPr>
        <xdr:cNvSpPr txBox="1"/>
      </xdr:nvSpPr>
      <xdr:spPr>
        <a:xfrm>
          <a:off x="3582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150513</xdr:rowOff>
    </xdr:from>
    <xdr:ext cx="405111" cy="259045"/>
    <xdr:sp macro="" textlink="">
      <xdr:nvSpPr>
        <xdr:cNvPr id="426" name="n_2aveValue【港湾・漁港】&#10;有形固定資産減価償却率">
          <a:extLst>
            <a:ext uri="{FF2B5EF4-FFF2-40B4-BE49-F238E27FC236}">
              <a16:creationId xmlns:a16="http://schemas.microsoft.com/office/drawing/2014/main" id="{4431F6AE-C25D-43D3-868E-13F066904AE6}"/>
            </a:ext>
          </a:extLst>
        </xdr:cNvPr>
        <xdr:cNvSpPr txBox="1"/>
      </xdr:nvSpPr>
      <xdr:spPr>
        <a:xfrm>
          <a:off x="2705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80027</xdr:rowOff>
    </xdr:from>
    <xdr:ext cx="405111" cy="259045"/>
    <xdr:sp macro="" textlink="">
      <xdr:nvSpPr>
        <xdr:cNvPr id="427" name="n_3aveValue【港湾・漁港】&#10;有形固定資産減価償却率">
          <a:extLst>
            <a:ext uri="{FF2B5EF4-FFF2-40B4-BE49-F238E27FC236}">
              <a16:creationId xmlns:a16="http://schemas.microsoft.com/office/drawing/2014/main" id="{9AFCE44D-F8DD-427B-8E70-BA4B8410B86B}"/>
            </a:ext>
          </a:extLst>
        </xdr:cNvPr>
        <xdr:cNvSpPr txBox="1"/>
      </xdr:nvSpPr>
      <xdr:spPr>
        <a:xfrm>
          <a:off x="18167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5732</xdr:rowOff>
    </xdr:from>
    <xdr:ext cx="405111" cy="259045"/>
    <xdr:sp macro="" textlink="">
      <xdr:nvSpPr>
        <xdr:cNvPr id="428" name="n_4aveValue【港湾・漁港】&#10;有形固定資産減価償却率">
          <a:extLst>
            <a:ext uri="{FF2B5EF4-FFF2-40B4-BE49-F238E27FC236}">
              <a16:creationId xmlns:a16="http://schemas.microsoft.com/office/drawing/2014/main" id="{3786F8E0-D21B-4852-9BEE-A6939EBD3D50}"/>
            </a:ext>
          </a:extLst>
        </xdr:cNvPr>
        <xdr:cNvSpPr txBox="1"/>
      </xdr:nvSpPr>
      <xdr:spPr>
        <a:xfrm>
          <a:off x="927744" y="178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124477</xdr:rowOff>
    </xdr:from>
    <xdr:ext cx="405111" cy="259045"/>
    <xdr:sp macro="" textlink="">
      <xdr:nvSpPr>
        <xdr:cNvPr id="429" name="n_1mainValue【港湾・漁港】&#10;有形固定資産減価償却率">
          <a:extLst>
            <a:ext uri="{FF2B5EF4-FFF2-40B4-BE49-F238E27FC236}">
              <a16:creationId xmlns:a16="http://schemas.microsoft.com/office/drawing/2014/main" id="{F3501C9F-0C50-43CC-A4FB-00A47F5F54E0}"/>
            </a:ext>
          </a:extLst>
        </xdr:cNvPr>
        <xdr:cNvSpPr txBox="1"/>
      </xdr:nvSpPr>
      <xdr:spPr>
        <a:xfrm>
          <a:off x="35820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130191</xdr:rowOff>
    </xdr:from>
    <xdr:ext cx="405111" cy="259045"/>
    <xdr:sp macro="" textlink="">
      <xdr:nvSpPr>
        <xdr:cNvPr id="430" name="n_2mainValue【港湾・漁港】&#10;有形固定資産減価償却率">
          <a:extLst>
            <a:ext uri="{FF2B5EF4-FFF2-40B4-BE49-F238E27FC236}">
              <a16:creationId xmlns:a16="http://schemas.microsoft.com/office/drawing/2014/main" id="{FFD589DC-EB89-408E-9712-D83458234BAB}"/>
            </a:ext>
          </a:extLst>
        </xdr:cNvPr>
        <xdr:cNvSpPr txBox="1"/>
      </xdr:nvSpPr>
      <xdr:spPr>
        <a:xfrm>
          <a:off x="2705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76852</xdr:rowOff>
    </xdr:from>
    <xdr:ext cx="405111" cy="259045"/>
    <xdr:sp macro="" textlink="">
      <xdr:nvSpPr>
        <xdr:cNvPr id="431" name="n_3mainValue【港湾・漁港】&#10;有形固定資産減価償却率">
          <a:extLst>
            <a:ext uri="{FF2B5EF4-FFF2-40B4-BE49-F238E27FC236}">
              <a16:creationId xmlns:a16="http://schemas.microsoft.com/office/drawing/2014/main" id="{0C05ED60-55F1-476A-A7D8-AFF18812AD1C}"/>
            </a:ext>
          </a:extLst>
        </xdr:cNvPr>
        <xdr:cNvSpPr txBox="1"/>
      </xdr:nvSpPr>
      <xdr:spPr>
        <a:xfrm>
          <a:off x="1816744" y="1756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17797</xdr:rowOff>
    </xdr:from>
    <xdr:ext cx="405111" cy="259045"/>
    <xdr:sp macro="" textlink="">
      <xdr:nvSpPr>
        <xdr:cNvPr id="432" name="n_4mainValue【港湾・漁港】&#10;有形固定資産減価償却率">
          <a:extLst>
            <a:ext uri="{FF2B5EF4-FFF2-40B4-BE49-F238E27FC236}">
              <a16:creationId xmlns:a16="http://schemas.microsoft.com/office/drawing/2014/main" id="{75EFAB44-DAA9-40BD-87BF-96994787DFA8}"/>
            </a:ext>
          </a:extLst>
        </xdr:cNvPr>
        <xdr:cNvSpPr txBox="1"/>
      </xdr:nvSpPr>
      <xdr:spPr>
        <a:xfrm>
          <a:off x="927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B01287AC-B523-4639-8D0D-8014C49720F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163C0030-1F6F-40AB-8FC7-851FD80967B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F2C09E4C-0120-4F4D-9BFD-D3F218B1849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CDF8977F-D27A-4A91-9CFC-65214388D06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1D89DF22-675D-4BE0-AB2D-8C27A193170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0AF7BC15-C826-487A-BC10-12B63387EAB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72F20A8D-59E3-45F0-B18A-5DE1BBB437E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9A492A67-2DC2-4C87-8EB9-1AFE8D37CCB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E0BF029B-E767-491A-8044-1392DA82845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D1A50744-58BC-4D94-B405-210720931C7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a:extLst>
            <a:ext uri="{FF2B5EF4-FFF2-40B4-BE49-F238E27FC236}">
              <a16:creationId xmlns:a16="http://schemas.microsoft.com/office/drawing/2014/main" id="{464078BA-A85C-4092-B195-2CB6D0CDB50B}"/>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4" name="テキスト ボックス 443">
          <a:extLst>
            <a:ext uri="{FF2B5EF4-FFF2-40B4-BE49-F238E27FC236}">
              <a16:creationId xmlns:a16="http://schemas.microsoft.com/office/drawing/2014/main" id="{5539A50C-2AD6-42CF-ABC5-0E0739750109}"/>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a:extLst>
            <a:ext uri="{FF2B5EF4-FFF2-40B4-BE49-F238E27FC236}">
              <a16:creationId xmlns:a16="http://schemas.microsoft.com/office/drawing/2014/main" id="{E132E38A-9D4D-47AA-961F-8D48757AC7E8}"/>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6" name="テキスト ボックス 445">
          <a:extLst>
            <a:ext uri="{FF2B5EF4-FFF2-40B4-BE49-F238E27FC236}">
              <a16:creationId xmlns:a16="http://schemas.microsoft.com/office/drawing/2014/main" id="{FCC5799C-46EF-49FB-9FDB-88FF3C13154F}"/>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a:extLst>
            <a:ext uri="{FF2B5EF4-FFF2-40B4-BE49-F238E27FC236}">
              <a16:creationId xmlns:a16="http://schemas.microsoft.com/office/drawing/2014/main" id="{F2315C39-A804-4746-8E61-398F7124277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8" name="テキスト ボックス 447">
          <a:extLst>
            <a:ext uri="{FF2B5EF4-FFF2-40B4-BE49-F238E27FC236}">
              <a16:creationId xmlns:a16="http://schemas.microsoft.com/office/drawing/2014/main" id="{979E61EA-BBF9-43FC-A8E7-190B8BC8C83C}"/>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a:extLst>
            <a:ext uri="{FF2B5EF4-FFF2-40B4-BE49-F238E27FC236}">
              <a16:creationId xmlns:a16="http://schemas.microsoft.com/office/drawing/2014/main" id="{3E87347D-F7AB-4D65-B82B-1D69CD66A533}"/>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0" name="テキスト ボックス 449">
          <a:extLst>
            <a:ext uri="{FF2B5EF4-FFF2-40B4-BE49-F238E27FC236}">
              <a16:creationId xmlns:a16="http://schemas.microsoft.com/office/drawing/2014/main" id="{F113211C-6A15-4B9D-8C32-B10C37F26F9E}"/>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a:extLst>
            <a:ext uri="{FF2B5EF4-FFF2-40B4-BE49-F238E27FC236}">
              <a16:creationId xmlns:a16="http://schemas.microsoft.com/office/drawing/2014/main" id="{D241047F-9832-4D1B-847B-B9F2772B6A4D}"/>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2" name="テキスト ボックス 451">
          <a:extLst>
            <a:ext uri="{FF2B5EF4-FFF2-40B4-BE49-F238E27FC236}">
              <a16:creationId xmlns:a16="http://schemas.microsoft.com/office/drawing/2014/main" id="{96F97E45-0B29-4155-B50A-E5D0D084D23E}"/>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B548693C-616D-4669-B0CF-DE307CF5D9E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a:extLst>
            <a:ext uri="{FF2B5EF4-FFF2-40B4-BE49-F238E27FC236}">
              <a16:creationId xmlns:a16="http://schemas.microsoft.com/office/drawing/2014/main" id="{52219EC6-E43D-4D47-A2B1-351072A79101}"/>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a:extLst>
            <a:ext uri="{FF2B5EF4-FFF2-40B4-BE49-F238E27FC236}">
              <a16:creationId xmlns:a16="http://schemas.microsoft.com/office/drawing/2014/main" id="{3829BDCB-6CEB-4598-8E97-C4EE3FC4215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124502</xdr:rowOff>
    </xdr:from>
    <xdr:to>
      <xdr:col>54</xdr:col>
      <xdr:colOff>189865</xdr:colOff>
      <xdr:row>108</xdr:row>
      <xdr:rowOff>151664</xdr:rowOff>
    </xdr:to>
    <xdr:cxnSp macro="">
      <xdr:nvCxnSpPr>
        <xdr:cNvPr id="456" name="直線コネクタ 455">
          <a:extLst>
            <a:ext uri="{FF2B5EF4-FFF2-40B4-BE49-F238E27FC236}">
              <a16:creationId xmlns:a16="http://schemas.microsoft.com/office/drawing/2014/main" id="{432D0685-A952-4D4B-B83F-3705DCD3A139}"/>
            </a:ext>
          </a:extLst>
        </xdr:cNvPr>
        <xdr:cNvCxnSpPr/>
      </xdr:nvCxnSpPr>
      <xdr:spPr>
        <a:xfrm flipV="1">
          <a:off x="10476865" y="17098052"/>
          <a:ext cx="0" cy="1570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155491</xdr:rowOff>
    </xdr:from>
    <xdr:ext cx="378565" cy="259045"/>
    <xdr:sp macro="" textlink="">
      <xdr:nvSpPr>
        <xdr:cNvPr id="457" name="【港湾・漁港】&#10;一人当たり有形固定資産（償却資産）額最小値テキスト">
          <a:extLst>
            <a:ext uri="{FF2B5EF4-FFF2-40B4-BE49-F238E27FC236}">
              <a16:creationId xmlns:a16="http://schemas.microsoft.com/office/drawing/2014/main" id="{4DC64290-23B8-4F4B-9BB4-E8962F45F5BB}"/>
            </a:ext>
          </a:extLst>
        </xdr:cNvPr>
        <xdr:cNvSpPr txBox="1"/>
      </xdr:nvSpPr>
      <xdr:spPr>
        <a:xfrm>
          <a:off x="10515600" y="18672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151664</xdr:rowOff>
    </xdr:from>
    <xdr:to>
      <xdr:col>55</xdr:col>
      <xdr:colOff>88900</xdr:colOff>
      <xdr:row>108</xdr:row>
      <xdr:rowOff>151664</xdr:rowOff>
    </xdr:to>
    <xdr:cxnSp macro="">
      <xdr:nvCxnSpPr>
        <xdr:cNvPr id="458" name="直線コネクタ 457">
          <a:extLst>
            <a:ext uri="{FF2B5EF4-FFF2-40B4-BE49-F238E27FC236}">
              <a16:creationId xmlns:a16="http://schemas.microsoft.com/office/drawing/2014/main" id="{FD517F5C-5CCA-4569-8F01-E5C66FA1A653}"/>
            </a:ext>
          </a:extLst>
        </xdr:cNvPr>
        <xdr:cNvCxnSpPr/>
      </xdr:nvCxnSpPr>
      <xdr:spPr>
        <a:xfrm>
          <a:off x="10388600" y="18668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71179</xdr:rowOff>
    </xdr:from>
    <xdr:ext cx="690189" cy="259045"/>
    <xdr:sp macro="" textlink="">
      <xdr:nvSpPr>
        <xdr:cNvPr id="459" name="【港湾・漁港】&#10;一人当たり有形固定資産（償却資産）額最大値テキスト">
          <a:extLst>
            <a:ext uri="{FF2B5EF4-FFF2-40B4-BE49-F238E27FC236}">
              <a16:creationId xmlns:a16="http://schemas.microsoft.com/office/drawing/2014/main" id="{003C66C2-5D16-49A7-B2EA-7A73D221ADFC}"/>
            </a:ext>
          </a:extLst>
        </xdr:cNvPr>
        <xdr:cNvSpPr txBox="1"/>
      </xdr:nvSpPr>
      <xdr:spPr>
        <a:xfrm>
          <a:off x="10515600" y="16873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124502</xdr:rowOff>
    </xdr:from>
    <xdr:to>
      <xdr:col>55</xdr:col>
      <xdr:colOff>88900</xdr:colOff>
      <xdr:row>99</xdr:row>
      <xdr:rowOff>124502</xdr:rowOff>
    </xdr:to>
    <xdr:cxnSp macro="">
      <xdr:nvCxnSpPr>
        <xdr:cNvPr id="460" name="直線コネクタ 459">
          <a:extLst>
            <a:ext uri="{FF2B5EF4-FFF2-40B4-BE49-F238E27FC236}">
              <a16:creationId xmlns:a16="http://schemas.microsoft.com/office/drawing/2014/main" id="{1739D7B9-242B-4B9E-95BE-1CE390E0C1E5}"/>
            </a:ext>
          </a:extLst>
        </xdr:cNvPr>
        <xdr:cNvCxnSpPr/>
      </xdr:nvCxnSpPr>
      <xdr:spPr>
        <a:xfrm>
          <a:off x="10388600" y="1709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102661</xdr:rowOff>
    </xdr:from>
    <xdr:ext cx="599010" cy="259045"/>
    <xdr:sp macro="" textlink="">
      <xdr:nvSpPr>
        <xdr:cNvPr id="461" name="【港湾・漁港】&#10;一人当たり有形固定資産（償却資産）額平均値テキスト">
          <a:extLst>
            <a:ext uri="{FF2B5EF4-FFF2-40B4-BE49-F238E27FC236}">
              <a16:creationId xmlns:a16="http://schemas.microsoft.com/office/drawing/2014/main" id="{B105126B-51D4-4503-8E90-138DBF06CC52}"/>
            </a:ext>
          </a:extLst>
        </xdr:cNvPr>
        <xdr:cNvSpPr txBox="1"/>
      </xdr:nvSpPr>
      <xdr:spPr>
        <a:xfrm>
          <a:off x="10515600" y="18276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79784</xdr:rowOff>
    </xdr:from>
    <xdr:to>
      <xdr:col>55</xdr:col>
      <xdr:colOff>50800</xdr:colOff>
      <xdr:row>108</xdr:row>
      <xdr:rowOff>9934</xdr:rowOff>
    </xdr:to>
    <xdr:sp macro="" textlink="">
      <xdr:nvSpPr>
        <xdr:cNvPr id="462" name="フローチャート: 判断 461">
          <a:extLst>
            <a:ext uri="{FF2B5EF4-FFF2-40B4-BE49-F238E27FC236}">
              <a16:creationId xmlns:a16="http://schemas.microsoft.com/office/drawing/2014/main" id="{FA19F4BC-7FEA-40D2-BA24-F20BA8709930}"/>
            </a:ext>
          </a:extLst>
        </xdr:cNvPr>
        <xdr:cNvSpPr/>
      </xdr:nvSpPr>
      <xdr:spPr>
        <a:xfrm>
          <a:off x="10426700" y="1842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119309</xdr:rowOff>
    </xdr:from>
    <xdr:to>
      <xdr:col>50</xdr:col>
      <xdr:colOff>165100</xdr:colOff>
      <xdr:row>108</xdr:row>
      <xdr:rowOff>49459</xdr:rowOff>
    </xdr:to>
    <xdr:sp macro="" textlink="">
      <xdr:nvSpPr>
        <xdr:cNvPr id="463" name="フローチャート: 判断 462">
          <a:extLst>
            <a:ext uri="{FF2B5EF4-FFF2-40B4-BE49-F238E27FC236}">
              <a16:creationId xmlns:a16="http://schemas.microsoft.com/office/drawing/2014/main" id="{FF0296B9-DD5C-4D20-9435-83A346A96CBC}"/>
            </a:ext>
          </a:extLst>
        </xdr:cNvPr>
        <xdr:cNvSpPr/>
      </xdr:nvSpPr>
      <xdr:spPr>
        <a:xfrm>
          <a:off x="9588500" y="1846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122668</xdr:rowOff>
    </xdr:from>
    <xdr:to>
      <xdr:col>46</xdr:col>
      <xdr:colOff>38100</xdr:colOff>
      <xdr:row>108</xdr:row>
      <xdr:rowOff>52818</xdr:rowOff>
    </xdr:to>
    <xdr:sp macro="" textlink="">
      <xdr:nvSpPr>
        <xdr:cNvPr id="464" name="フローチャート: 判断 463">
          <a:extLst>
            <a:ext uri="{FF2B5EF4-FFF2-40B4-BE49-F238E27FC236}">
              <a16:creationId xmlns:a16="http://schemas.microsoft.com/office/drawing/2014/main" id="{369DF6BC-C487-4C53-AB8E-D97BBBB5CDB1}"/>
            </a:ext>
          </a:extLst>
        </xdr:cNvPr>
        <xdr:cNvSpPr/>
      </xdr:nvSpPr>
      <xdr:spPr>
        <a:xfrm>
          <a:off x="8699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118086</xdr:rowOff>
    </xdr:from>
    <xdr:to>
      <xdr:col>41</xdr:col>
      <xdr:colOff>101600</xdr:colOff>
      <xdr:row>108</xdr:row>
      <xdr:rowOff>48236</xdr:rowOff>
    </xdr:to>
    <xdr:sp macro="" textlink="">
      <xdr:nvSpPr>
        <xdr:cNvPr id="465" name="フローチャート: 判断 464">
          <a:extLst>
            <a:ext uri="{FF2B5EF4-FFF2-40B4-BE49-F238E27FC236}">
              <a16:creationId xmlns:a16="http://schemas.microsoft.com/office/drawing/2014/main" id="{6683AED1-066F-484C-9177-9CE1CABE6CA3}"/>
            </a:ext>
          </a:extLst>
        </xdr:cNvPr>
        <xdr:cNvSpPr/>
      </xdr:nvSpPr>
      <xdr:spPr>
        <a:xfrm>
          <a:off x="7810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44295</xdr:rowOff>
    </xdr:from>
    <xdr:to>
      <xdr:col>36</xdr:col>
      <xdr:colOff>165100</xdr:colOff>
      <xdr:row>107</xdr:row>
      <xdr:rowOff>145895</xdr:rowOff>
    </xdr:to>
    <xdr:sp macro="" textlink="">
      <xdr:nvSpPr>
        <xdr:cNvPr id="466" name="フローチャート: 判断 465">
          <a:extLst>
            <a:ext uri="{FF2B5EF4-FFF2-40B4-BE49-F238E27FC236}">
              <a16:creationId xmlns:a16="http://schemas.microsoft.com/office/drawing/2014/main" id="{9391A958-DC6B-4F53-9A6C-531C01DC1699}"/>
            </a:ext>
          </a:extLst>
        </xdr:cNvPr>
        <xdr:cNvSpPr/>
      </xdr:nvSpPr>
      <xdr:spPr>
        <a:xfrm>
          <a:off x="6921500" y="183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A8B7F102-D96B-4DF6-81A0-FC9E1972FC9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24682EB1-D23D-4083-A076-4814CF96B39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93EC2D8D-338B-409F-9370-BF657F30611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D21E89F1-F052-4851-A7CB-67653337CF0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996C6226-5DC6-48B3-AF00-38CF72179A5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120917</xdr:rowOff>
    </xdr:from>
    <xdr:to>
      <xdr:col>55</xdr:col>
      <xdr:colOff>50800</xdr:colOff>
      <xdr:row>108</xdr:row>
      <xdr:rowOff>51067</xdr:rowOff>
    </xdr:to>
    <xdr:sp macro="" textlink="">
      <xdr:nvSpPr>
        <xdr:cNvPr id="472" name="楕円 471">
          <a:extLst>
            <a:ext uri="{FF2B5EF4-FFF2-40B4-BE49-F238E27FC236}">
              <a16:creationId xmlns:a16="http://schemas.microsoft.com/office/drawing/2014/main" id="{C363B912-E62A-4DBA-B607-F1EBDF7A9A20}"/>
            </a:ext>
          </a:extLst>
        </xdr:cNvPr>
        <xdr:cNvSpPr/>
      </xdr:nvSpPr>
      <xdr:spPr>
        <a:xfrm>
          <a:off x="10426700" y="1846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99344</xdr:rowOff>
    </xdr:from>
    <xdr:ext cx="599010" cy="259045"/>
    <xdr:sp macro="" textlink="">
      <xdr:nvSpPr>
        <xdr:cNvPr id="473" name="【港湾・漁港】&#10;一人当たり有形固定資産（償却資産）額該当値テキスト">
          <a:extLst>
            <a:ext uri="{FF2B5EF4-FFF2-40B4-BE49-F238E27FC236}">
              <a16:creationId xmlns:a16="http://schemas.microsoft.com/office/drawing/2014/main" id="{8543AEDF-5BCA-4563-9AB6-4E5D981842BB}"/>
            </a:ext>
          </a:extLst>
        </xdr:cNvPr>
        <xdr:cNvSpPr txBox="1"/>
      </xdr:nvSpPr>
      <xdr:spPr>
        <a:xfrm>
          <a:off x="10515600" y="1844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121664</xdr:rowOff>
    </xdr:from>
    <xdr:to>
      <xdr:col>50</xdr:col>
      <xdr:colOff>165100</xdr:colOff>
      <xdr:row>108</xdr:row>
      <xdr:rowOff>51814</xdr:rowOff>
    </xdr:to>
    <xdr:sp macro="" textlink="">
      <xdr:nvSpPr>
        <xdr:cNvPr id="474" name="楕円 473">
          <a:extLst>
            <a:ext uri="{FF2B5EF4-FFF2-40B4-BE49-F238E27FC236}">
              <a16:creationId xmlns:a16="http://schemas.microsoft.com/office/drawing/2014/main" id="{E6303830-51EB-4495-8A4D-459B6175100D}"/>
            </a:ext>
          </a:extLst>
        </xdr:cNvPr>
        <xdr:cNvSpPr/>
      </xdr:nvSpPr>
      <xdr:spPr>
        <a:xfrm>
          <a:off x="9588500" y="184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267</xdr:rowOff>
    </xdr:from>
    <xdr:to>
      <xdr:col>55</xdr:col>
      <xdr:colOff>0</xdr:colOff>
      <xdr:row>108</xdr:row>
      <xdr:rowOff>1014</xdr:rowOff>
    </xdr:to>
    <xdr:cxnSp macro="">
      <xdr:nvCxnSpPr>
        <xdr:cNvPr id="475" name="直線コネクタ 474">
          <a:extLst>
            <a:ext uri="{FF2B5EF4-FFF2-40B4-BE49-F238E27FC236}">
              <a16:creationId xmlns:a16="http://schemas.microsoft.com/office/drawing/2014/main" id="{50A8F583-39E1-4121-A6EF-9E8EC229FD78}"/>
            </a:ext>
          </a:extLst>
        </xdr:cNvPr>
        <xdr:cNvCxnSpPr/>
      </xdr:nvCxnSpPr>
      <xdr:spPr>
        <a:xfrm flipV="1">
          <a:off x="9639300" y="18516867"/>
          <a:ext cx="8382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153819</xdr:rowOff>
    </xdr:from>
    <xdr:to>
      <xdr:col>46</xdr:col>
      <xdr:colOff>38100</xdr:colOff>
      <xdr:row>108</xdr:row>
      <xdr:rowOff>83969</xdr:rowOff>
    </xdr:to>
    <xdr:sp macro="" textlink="">
      <xdr:nvSpPr>
        <xdr:cNvPr id="476" name="楕円 475">
          <a:extLst>
            <a:ext uri="{FF2B5EF4-FFF2-40B4-BE49-F238E27FC236}">
              <a16:creationId xmlns:a16="http://schemas.microsoft.com/office/drawing/2014/main" id="{6C9B5717-BABF-4E24-A7F1-8262CA43F429}"/>
            </a:ext>
          </a:extLst>
        </xdr:cNvPr>
        <xdr:cNvSpPr/>
      </xdr:nvSpPr>
      <xdr:spPr>
        <a:xfrm>
          <a:off x="8699500" y="1849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1014</xdr:rowOff>
    </xdr:from>
    <xdr:to>
      <xdr:col>50</xdr:col>
      <xdr:colOff>114300</xdr:colOff>
      <xdr:row>108</xdr:row>
      <xdr:rowOff>33169</xdr:rowOff>
    </xdr:to>
    <xdr:cxnSp macro="">
      <xdr:nvCxnSpPr>
        <xdr:cNvPr id="477" name="直線コネクタ 476">
          <a:extLst>
            <a:ext uri="{FF2B5EF4-FFF2-40B4-BE49-F238E27FC236}">
              <a16:creationId xmlns:a16="http://schemas.microsoft.com/office/drawing/2014/main" id="{4D160B57-6F89-45BA-A802-3063B12A5793}"/>
            </a:ext>
          </a:extLst>
        </xdr:cNvPr>
        <xdr:cNvCxnSpPr/>
      </xdr:nvCxnSpPr>
      <xdr:spPr>
        <a:xfrm flipV="1">
          <a:off x="8750300" y="18517614"/>
          <a:ext cx="889000" cy="3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155544</xdr:rowOff>
    </xdr:from>
    <xdr:to>
      <xdr:col>41</xdr:col>
      <xdr:colOff>101600</xdr:colOff>
      <xdr:row>108</xdr:row>
      <xdr:rowOff>85694</xdr:rowOff>
    </xdr:to>
    <xdr:sp macro="" textlink="">
      <xdr:nvSpPr>
        <xdr:cNvPr id="478" name="楕円 477">
          <a:extLst>
            <a:ext uri="{FF2B5EF4-FFF2-40B4-BE49-F238E27FC236}">
              <a16:creationId xmlns:a16="http://schemas.microsoft.com/office/drawing/2014/main" id="{2BC27062-15C4-43FE-9869-4B06BB49737A}"/>
            </a:ext>
          </a:extLst>
        </xdr:cNvPr>
        <xdr:cNvSpPr/>
      </xdr:nvSpPr>
      <xdr:spPr>
        <a:xfrm>
          <a:off x="7810500" y="1850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33169</xdr:rowOff>
    </xdr:from>
    <xdr:to>
      <xdr:col>45</xdr:col>
      <xdr:colOff>177800</xdr:colOff>
      <xdr:row>108</xdr:row>
      <xdr:rowOff>34894</xdr:rowOff>
    </xdr:to>
    <xdr:cxnSp macro="">
      <xdr:nvCxnSpPr>
        <xdr:cNvPr id="479" name="直線コネクタ 478">
          <a:extLst>
            <a:ext uri="{FF2B5EF4-FFF2-40B4-BE49-F238E27FC236}">
              <a16:creationId xmlns:a16="http://schemas.microsoft.com/office/drawing/2014/main" id="{318B1777-62A4-4649-BE18-7D554AF36426}"/>
            </a:ext>
          </a:extLst>
        </xdr:cNvPr>
        <xdr:cNvCxnSpPr/>
      </xdr:nvCxnSpPr>
      <xdr:spPr>
        <a:xfrm flipV="1">
          <a:off x="7861300" y="18549769"/>
          <a:ext cx="889000" cy="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157220</xdr:rowOff>
    </xdr:from>
    <xdr:to>
      <xdr:col>36</xdr:col>
      <xdr:colOff>165100</xdr:colOff>
      <xdr:row>108</xdr:row>
      <xdr:rowOff>87370</xdr:rowOff>
    </xdr:to>
    <xdr:sp macro="" textlink="">
      <xdr:nvSpPr>
        <xdr:cNvPr id="480" name="楕円 479">
          <a:extLst>
            <a:ext uri="{FF2B5EF4-FFF2-40B4-BE49-F238E27FC236}">
              <a16:creationId xmlns:a16="http://schemas.microsoft.com/office/drawing/2014/main" id="{A760EC96-A6A1-4873-8154-E14E7027F43C}"/>
            </a:ext>
          </a:extLst>
        </xdr:cNvPr>
        <xdr:cNvSpPr/>
      </xdr:nvSpPr>
      <xdr:spPr>
        <a:xfrm>
          <a:off x="6921500" y="1850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34894</xdr:rowOff>
    </xdr:from>
    <xdr:to>
      <xdr:col>41</xdr:col>
      <xdr:colOff>50800</xdr:colOff>
      <xdr:row>108</xdr:row>
      <xdr:rowOff>36570</xdr:rowOff>
    </xdr:to>
    <xdr:cxnSp macro="">
      <xdr:nvCxnSpPr>
        <xdr:cNvPr id="481" name="直線コネクタ 480">
          <a:extLst>
            <a:ext uri="{FF2B5EF4-FFF2-40B4-BE49-F238E27FC236}">
              <a16:creationId xmlns:a16="http://schemas.microsoft.com/office/drawing/2014/main" id="{ADE14DC6-6A2D-4F1B-B5A3-311F71DB41DA}"/>
            </a:ext>
          </a:extLst>
        </xdr:cNvPr>
        <xdr:cNvCxnSpPr/>
      </xdr:nvCxnSpPr>
      <xdr:spPr>
        <a:xfrm flipV="1">
          <a:off x="6972300" y="18551494"/>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65986</xdr:rowOff>
    </xdr:from>
    <xdr:ext cx="599010" cy="259045"/>
    <xdr:sp macro="" textlink="">
      <xdr:nvSpPr>
        <xdr:cNvPr id="482" name="n_1aveValue【港湾・漁港】&#10;一人当たり有形固定資産（償却資産）額">
          <a:extLst>
            <a:ext uri="{FF2B5EF4-FFF2-40B4-BE49-F238E27FC236}">
              <a16:creationId xmlns:a16="http://schemas.microsoft.com/office/drawing/2014/main" id="{54F9DB17-C7B5-4EB8-9770-33D51E28B362}"/>
            </a:ext>
          </a:extLst>
        </xdr:cNvPr>
        <xdr:cNvSpPr txBox="1"/>
      </xdr:nvSpPr>
      <xdr:spPr>
        <a:xfrm>
          <a:off x="9327095" y="1823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69345</xdr:rowOff>
    </xdr:from>
    <xdr:ext cx="599010" cy="259045"/>
    <xdr:sp macro="" textlink="">
      <xdr:nvSpPr>
        <xdr:cNvPr id="483" name="n_2aveValue【港湾・漁港】&#10;一人当たり有形固定資産（償却資産）額">
          <a:extLst>
            <a:ext uri="{FF2B5EF4-FFF2-40B4-BE49-F238E27FC236}">
              <a16:creationId xmlns:a16="http://schemas.microsoft.com/office/drawing/2014/main" id="{3179CB42-B5CF-431B-BCA7-F1853BD5115B}"/>
            </a:ext>
          </a:extLst>
        </xdr:cNvPr>
        <xdr:cNvSpPr txBox="1"/>
      </xdr:nvSpPr>
      <xdr:spPr>
        <a:xfrm>
          <a:off x="8450795" y="1824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64763</xdr:rowOff>
    </xdr:from>
    <xdr:ext cx="599010" cy="259045"/>
    <xdr:sp macro="" textlink="">
      <xdr:nvSpPr>
        <xdr:cNvPr id="484" name="n_3aveValue【港湾・漁港】&#10;一人当たり有形固定資産（償却資産）額">
          <a:extLst>
            <a:ext uri="{FF2B5EF4-FFF2-40B4-BE49-F238E27FC236}">
              <a16:creationId xmlns:a16="http://schemas.microsoft.com/office/drawing/2014/main" id="{7EF0F05F-7E4B-4D87-97E8-333AE7B17788}"/>
            </a:ext>
          </a:extLst>
        </xdr:cNvPr>
        <xdr:cNvSpPr txBox="1"/>
      </xdr:nvSpPr>
      <xdr:spPr>
        <a:xfrm>
          <a:off x="7561795" y="1823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162422</xdr:rowOff>
    </xdr:from>
    <xdr:ext cx="599010" cy="259045"/>
    <xdr:sp macro="" textlink="">
      <xdr:nvSpPr>
        <xdr:cNvPr id="485" name="n_4aveValue【港湾・漁港】&#10;一人当たり有形固定資産（償却資産）額">
          <a:extLst>
            <a:ext uri="{FF2B5EF4-FFF2-40B4-BE49-F238E27FC236}">
              <a16:creationId xmlns:a16="http://schemas.microsoft.com/office/drawing/2014/main" id="{6ABA2856-B537-4085-9304-B876F5C0097E}"/>
            </a:ext>
          </a:extLst>
        </xdr:cNvPr>
        <xdr:cNvSpPr txBox="1"/>
      </xdr:nvSpPr>
      <xdr:spPr>
        <a:xfrm>
          <a:off x="6672795" y="18164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42941</xdr:rowOff>
    </xdr:from>
    <xdr:ext cx="599010" cy="259045"/>
    <xdr:sp macro="" textlink="">
      <xdr:nvSpPr>
        <xdr:cNvPr id="486" name="n_1mainValue【港湾・漁港】&#10;一人当たり有形固定資産（償却資産）額">
          <a:extLst>
            <a:ext uri="{FF2B5EF4-FFF2-40B4-BE49-F238E27FC236}">
              <a16:creationId xmlns:a16="http://schemas.microsoft.com/office/drawing/2014/main" id="{14EE2CEA-88EB-40E2-92B0-FCBBDE5D7D2B}"/>
            </a:ext>
          </a:extLst>
        </xdr:cNvPr>
        <xdr:cNvSpPr txBox="1"/>
      </xdr:nvSpPr>
      <xdr:spPr>
        <a:xfrm>
          <a:off x="9327095" y="1855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75096</xdr:rowOff>
    </xdr:from>
    <xdr:ext cx="534377" cy="259045"/>
    <xdr:sp macro="" textlink="">
      <xdr:nvSpPr>
        <xdr:cNvPr id="487" name="n_2mainValue【港湾・漁港】&#10;一人当たり有形固定資産（償却資産）額">
          <a:extLst>
            <a:ext uri="{FF2B5EF4-FFF2-40B4-BE49-F238E27FC236}">
              <a16:creationId xmlns:a16="http://schemas.microsoft.com/office/drawing/2014/main" id="{E9AB63EF-87F8-4699-9C61-C1CBA2067E2A}"/>
            </a:ext>
          </a:extLst>
        </xdr:cNvPr>
        <xdr:cNvSpPr txBox="1"/>
      </xdr:nvSpPr>
      <xdr:spPr>
        <a:xfrm>
          <a:off x="8483111" y="1859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76821</xdr:rowOff>
    </xdr:from>
    <xdr:ext cx="534377" cy="259045"/>
    <xdr:sp macro="" textlink="">
      <xdr:nvSpPr>
        <xdr:cNvPr id="488" name="n_3mainValue【港湾・漁港】&#10;一人当たり有形固定資産（償却資産）額">
          <a:extLst>
            <a:ext uri="{FF2B5EF4-FFF2-40B4-BE49-F238E27FC236}">
              <a16:creationId xmlns:a16="http://schemas.microsoft.com/office/drawing/2014/main" id="{B9FA68E8-EC14-4467-B5AD-E0BC217EFBE6}"/>
            </a:ext>
          </a:extLst>
        </xdr:cNvPr>
        <xdr:cNvSpPr txBox="1"/>
      </xdr:nvSpPr>
      <xdr:spPr>
        <a:xfrm>
          <a:off x="7594111" y="1859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78497</xdr:rowOff>
    </xdr:from>
    <xdr:ext cx="534377" cy="259045"/>
    <xdr:sp macro="" textlink="">
      <xdr:nvSpPr>
        <xdr:cNvPr id="489" name="n_4mainValue【港湾・漁港】&#10;一人当たり有形固定資産（償却資産）額">
          <a:extLst>
            <a:ext uri="{FF2B5EF4-FFF2-40B4-BE49-F238E27FC236}">
              <a16:creationId xmlns:a16="http://schemas.microsoft.com/office/drawing/2014/main" id="{3DA9AE8C-B964-45EA-A12A-E137E6FD4806}"/>
            </a:ext>
          </a:extLst>
        </xdr:cNvPr>
        <xdr:cNvSpPr txBox="1"/>
      </xdr:nvSpPr>
      <xdr:spPr>
        <a:xfrm>
          <a:off x="6705111" y="1859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A9E5C1D7-01D3-4514-A54D-D4CE2682A83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46DC4D9D-59A4-407A-8F78-704DF4B3829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63B9AFC7-265F-41EA-8A0E-0B2AB965CCC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977CCB5C-F8ED-4101-8A99-8DA37166C39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86E5A929-541D-4CBB-B077-AACD35E35E2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6FDFD378-960F-4F70-9B2D-21853343B0C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0713F800-81F2-4344-BCEF-00642F6C178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81BEB2E6-2D07-4BB3-B03A-DEF1CAA399E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A6826F5E-38F2-4946-93EC-FC0D47ACB88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24367C33-452A-4092-8D44-FD7D3B37F5B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3EA571BF-3F0C-4E7A-8E21-C4E60F6945E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a:extLst>
            <a:ext uri="{FF2B5EF4-FFF2-40B4-BE49-F238E27FC236}">
              <a16:creationId xmlns:a16="http://schemas.microsoft.com/office/drawing/2014/main" id="{892DC879-F2A6-4843-ADCB-D38B36BBE3F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a:extLst>
            <a:ext uri="{FF2B5EF4-FFF2-40B4-BE49-F238E27FC236}">
              <a16:creationId xmlns:a16="http://schemas.microsoft.com/office/drawing/2014/main" id="{00365E0A-AF64-4528-B7D2-DBAAFF0705A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a:extLst>
            <a:ext uri="{FF2B5EF4-FFF2-40B4-BE49-F238E27FC236}">
              <a16:creationId xmlns:a16="http://schemas.microsoft.com/office/drawing/2014/main" id="{5D5AE4C4-8481-4965-9F30-E8D23A0D7CB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a:extLst>
            <a:ext uri="{FF2B5EF4-FFF2-40B4-BE49-F238E27FC236}">
              <a16:creationId xmlns:a16="http://schemas.microsoft.com/office/drawing/2014/main" id="{4A163F6E-975C-4F17-9A7F-C88CC49C938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a:extLst>
            <a:ext uri="{FF2B5EF4-FFF2-40B4-BE49-F238E27FC236}">
              <a16:creationId xmlns:a16="http://schemas.microsoft.com/office/drawing/2014/main" id="{46E03CA6-B255-4AD1-91A5-405C51BEFE5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a:extLst>
            <a:ext uri="{FF2B5EF4-FFF2-40B4-BE49-F238E27FC236}">
              <a16:creationId xmlns:a16="http://schemas.microsoft.com/office/drawing/2014/main" id="{E33D81CD-1146-4C0A-B05D-FE29B370807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a:extLst>
            <a:ext uri="{FF2B5EF4-FFF2-40B4-BE49-F238E27FC236}">
              <a16:creationId xmlns:a16="http://schemas.microsoft.com/office/drawing/2014/main" id="{607C6DAF-6FC1-4FAE-B7D1-863CB7E2926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a:extLst>
            <a:ext uri="{FF2B5EF4-FFF2-40B4-BE49-F238E27FC236}">
              <a16:creationId xmlns:a16="http://schemas.microsoft.com/office/drawing/2014/main" id="{498E32FA-5A66-45CB-A9C9-38398DFEA72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a:extLst>
            <a:ext uri="{FF2B5EF4-FFF2-40B4-BE49-F238E27FC236}">
              <a16:creationId xmlns:a16="http://schemas.microsoft.com/office/drawing/2014/main" id="{88CBA20F-19B5-46F5-9BD4-31D1FD956CD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a:extLst>
            <a:ext uri="{FF2B5EF4-FFF2-40B4-BE49-F238E27FC236}">
              <a16:creationId xmlns:a16="http://schemas.microsoft.com/office/drawing/2014/main" id="{75810790-94DB-457B-B65F-EA772D80C63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B49B084D-72A5-4193-8766-9DDFF19C4BE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a:extLst>
            <a:ext uri="{FF2B5EF4-FFF2-40B4-BE49-F238E27FC236}">
              <a16:creationId xmlns:a16="http://schemas.microsoft.com/office/drawing/2014/main" id="{3955B579-64E0-40F5-976B-52AE36E566B5}"/>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a:extLst>
            <a:ext uri="{FF2B5EF4-FFF2-40B4-BE49-F238E27FC236}">
              <a16:creationId xmlns:a16="http://schemas.microsoft.com/office/drawing/2014/main" id="{4D35CBBA-90A4-4439-BF31-FC8AA6935B1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514" name="直線コネクタ 513">
          <a:extLst>
            <a:ext uri="{FF2B5EF4-FFF2-40B4-BE49-F238E27FC236}">
              <a16:creationId xmlns:a16="http://schemas.microsoft.com/office/drawing/2014/main" id="{16A71EEE-A9E5-4118-A201-9AD6C376B5AA}"/>
            </a:ext>
          </a:extLst>
        </xdr:cNvPr>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515" name="【認定こども園・幼稚園・保育所】&#10;有形固定資産減価償却率最小値テキスト">
          <a:extLst>
            <a:ext uri="{FF2B5EF4-FFF2-40B4-BE49-F238E27FC236}">
              <a16:creationId xmlns:a16="http://schemas.microsoft.com/office/drawing/2014/main" id="{C9A8EDD5-51E7-400C-A798-2683103DECBA}"/>
            </a:ext>
          </a:extLst>
        </xdr:cNvPr>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516" name="直線コネクタ 515">
          <a:extLst>
            <a:ext uri="{FF2B5EF4-FFF2-40B4-BE49-F238E27FC236}">
              <a16:creationId xmlns:a16="http://schemas.microsoft.com/office/drawing/2014/main" id="{8F0D3D76-A189-4B56-93AA-1E15582702B5}"/>
            </a:ext>
          </a:extLst>
        </xdr:cNvPr>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517" name="【認定こども園・幼稚園・保育所】&#10;有形固定資産減価償却率最大値テキスト">
          <a:extLst>
            <a:ext uri="{FF2B5EF4-FFF2-40B4-BE49-F238E27FC236}">
              <a16:creationId xmlns:a16="http://schemas.microsoft.com/office/drawing/2014/main" id="{5E335686-1F9D-4E5F-AA31-201DD6F95AA1}"/>
            </a:ext>
          </a:extLst>
        </xdr:cNvPr>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518" name="直線コネクタ 517">
          <a:extLst>
            <a:ext uri="{FF2B5EF4-FFF2-40B4-BE49-F238E27FC236}">
              <a16:creationId xmlns:a16="http://schemas.microsoft.com/office/drawing/2014/main" id="{6833CA23-A91E-4B5B-A728-A71FF453E82F}"/>
            </a:ext>
          </a:extLst>
        </xdr:cNvPr>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519" name="【認定こども園・幼稚園・保育所】&#10;有形固定資産減価償却率平均値テキスト">
          <a:extLst>
            <a:ext uri="{FF2B5EF4-FFF2-40B4-BE49-F238E27FC236}">
              <a16:creationId xmlns:a16="http://schemas.microsoft.com/office/drawing/2014/main" id="{5F9D7BB9-1651-42C2-9B66-FE3D1AE4A090}"/>
            </a:ext>
          </a:extLst>
        </xdr:cNvPr>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520" name="フローチャート: 判断 519">
          <a:extLst>
            <a:ext uri="{FF2B5EF4-FFF2-40B4-BE49-F238E27FC236}">
              <a16:creationId xmlns:a16="http://schemas.microsoft.com/office/drawing/2014/main" id="{C03E76BC-9FCB-4AC0-A4BE-6EBEEBCCFB10}"/>
            </a:ext>
          </a:extLst>
        </xdr:cNvPr>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521" name="フローチャート: 判断 520">
          <a:extLst>
            <a:ext uri="{FF2B5EF4-FFF2-40B4-BE49-F238E27FC236}">
              <a16:creationId xmlns:a16="http://schemas.microsoft.com/office/drawing/2014/main" id="{B75288E6-96C1-4796-BAA3-4BDB3B88F384}"/>
            </a:ext>
          </a:extLst>
        </xdr:cNvPr>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522" name="フローチャート: 判断 521">
          <a:extLst>
            <a:ext uri="{FF2B5EF4-FFF2-40B4-BE49-F238E27FC236}">
              <a16:creationId xmlns:a16="http://schemas.microsoft.com/office/drawing/2014/main" id="{DC8838D8-61F5-4756-8914-801230047B8F}"/>
            </a:ext>
          </a:extLst>
        </xdr:cNvPr>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523" name="フローチャート: 判断 522">
          <a:extLst>
            <a:ext uri="{FF2B5EF4-FFF2-40B4-BE49-F238E27FC236}">
              <a16:creationId xmlns:a16="http://schemas.microsoft.com/office/drawing/2014/main" id="{A275B489-A3AA-4416-AEAE-F324F3203956}"/>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524" name="フローチャート: 判断 523">
          <a:extLst>
            <a:ext uri="{FF2B5EF4-FFF2-40B4-BE49-F238E27FC236}">
              <a16:creationId xmlns:a16="http://schemas.microsoft.com/office/drawing/2014/main" id="{EB07714E-1AF0-4883-B22B-64CBEAB77CF8}"/>
            </a:ext>
          </a:extLst>
        </xdr:cNvPr>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AB609A5A-7D1E-4551-A646-B887B500D17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48393BF1-35D1-4789-802B-E311E0CD841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246A1169-CEDF-4806-AA6F-7C2D1680760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D015F5E4-D700-4E74-8DC6-F178E43B07D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79B26153-AB1A-4BBF-9C32-7800FF9D46B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46355</xdr:rowOff>
    </xdr:from>
    <xdr:to>
      <xdr:col>85</xdr:col>
      <xdr:colOff>177800</xdr:colOff>
      <xdr:row>34</xdr:row>
      <xdr:rowOff>147955</xdr:rowOff>
    </xdr:to>
    <xdr:sp macro="" textlink="">
      <xdr:nvSpPr>
        <xdr:cNvPr id="530" name="楕円 529">
          <a:extLst>
            <a:ext uri="{FF2B5EF4-FFF2-40B4-BE49-F238E27FC236}">
              <a16:creationId xmlns:a16="http://schemas.microsoft.com/office/drawing/2014/main" id="{1E551F41-6B21-4019-8C36-29165D3FC6C6}"/>
            </a:ext>
          </a:extLst>
        </xdr:cNvPr>
        <xdr:cNvSpPr/>
      </xdr:nvSpPr>
      <xdr:spPr>
        <a:xfrm>
          <a:off x="16268700" y="58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69232</xdr:rowOff>
    </xdr:from>
    <xdr:ext cx="405111" cy="259045"/>
    <xdr:sp macro="" textlink="">
      <xdr:nvSpPr>
        <xdr:cNvPr id="531" name="【認定こども園・幼稚園・保育所】&#10;有形固定資産減価償却率該当値テキスト">
          <a:extLst>
            <a:ext uri="{FF2B5EF4-FFF2-40B4-BE49-F238E27FC236}">
              <a16:creationId xmlns:a16="http://schemas.microsoft.com/office/drawing/2014/main" id="{80BD4D38-ED79-4939-A3D3-F7CF3C4CCFA9}"/>
            </a:ext>
          </a:extLst>
        </xdr:cNvPr>
        <xdr:cNvSpPr txBox="1"/>
      </xdr:nvSpPr>
      <xdr:spPr>
        <a:xfrm>
          <a:off x="16357600" y="57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12065</xdr:rowOff>
    </xdr:from>
    <xdr:to>
      <xdr:col>81</xdr:col>
      <xdr:colOff>101600</xdr:colOff>
      <xdr:row>34</xdr:row>
      <xdr:rowOff>113665</xdr:rowOff>
    </xdr:to>
    <xdr:sp macro="" textlink="">
      <xdr:nvSpPr>
        <xdr:cNvPr id="532" name="楕円 531">
          <a:extLst>
            <a:ext uri="{FF2B5EF4-FFF2-40B4-BE49-F238E27FC236}">
              <a16:creationId xmlns:a16="http://schemas.microsoft.com/office/drawing/2014/main" id="{5618C161-197B-4206-B300-09FC359E1000}"/>
            </a:ext>
          </a:extLst>
        </xdr:cNvPr>
        <xdr:cNvSpPr/>
      </xdr:nvSpPr>
      <xdr:spPr>
        <a:xfrm>
          <a:off x="15430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62865</xdr:rowOff>
    </xdr:from>
    <xdr:to>
      <xdr:col>85</xdr:col>
      <xdr:colOff>127000</xdr:colOff>
      <xdr:row>34</xdr:row>
      <xdr:rowOff>97155</xdr:rowOff>
    </xdr:to>
    <xdr:cxnSp macro="">
      <xdr:nvCxnSpPr>
        <xdr:cNvPr id="533" name="直線コネクタ 532">
          <a:extLst>
            <a:ext uri="{FF2B5EF4-FFF2-40B4-BE49-F238E27FC236}">
              <a16:creationId xmlns:a16="http://schemas.microsoft.com/office/drawing/2014/main" id="{E4CBA6CE-A3EF-4330-9A93-785E2AFFD6F9}"/>
            </a:ext>
          </a:extLst>
        </xdr:cNvPr>
        <xdr:cNvCxnSpPr/>
      </xdr:nvCxnSpPr>
      <xdr:spPr>
        <a:xfrm>
          <a:off x="15481300" y="58921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122555</xdr:rowOff>
    </xdr:from>
    <xdr:to>
      <xdr:col>76</xdr:col>
      <xdr:colOff>165100</xdr:colOff>
      <xdr:row>34</xdr:row>
      <xdr:rowOff>52705</xdr:rowOff>
    </xdr:to>
    <xdr:sp macro="" textlink="">
      <xdr:nvSpPr>
        <xdr:cNvPr id="534" name="楕円 533">
          <a:extLst>
            <a:ext uri="{FF2B5EF4-FFF2-40B4-BE49-F238E27FC236}">
              <a16:creationId xmlns:a16="http://schemas.microsoft.com/office/drawing/2014/main" id="{4A7FF711-78F3-4062-BA6B-057C8E087F2E}"/>
            </a:ext>
          </a:extLst>
        </xdr:cNvPr>
        <xdr:cNvSpPr/>
      </xdr:nvSpPr>
      <xdr:spPr>
        <a:xfrm>
          <a:off x="14541500" y="578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1905</xdr:rowOff>
    </xdr:from>
    <xdr:to>
      <xdr:col>81</xdr:col>
      <xdr:colOff>50800</xdr:colOff>
      <xdr:row>34</xdr:row>
      <xdr:rowOff>62865</xdr:rowOff>
    </xdr:to>
    <xdr:cxnSp macro="">
      <xdr:nvCxnSpPr>
        <xdr:cNvPr id="535" name="直線コネクタ 534">
          <a:extLst>
            <a:ext uri="{FF2B5EF4-FFF2-40B4-BE49-F238E27FC236}">
              <a16:creationId xmlns:a16="http://schemas.microsoft.com/office/drawing/2014/main" id="{C3E54368-4359-42EA-B477-4EBC77F5C394}"/>
            </a:ext>
          </a:extLst>
        </xdr:cNvPr>
        <xdr:cNvCxnSpPr/>
      </xdr:nvCxnSpPr>
      <xdr:spPr>
        <a:xfrm>
          <a:off x="14592300" y="583120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84455</xdr:rowOff>
    </xdr:from>
    <xdr:to>
      <xdr:col>72</xdr:col>
      <xdr:colOff>38100</xdr:colOff>
      <xdr:row>37</xdr:row>
      <xdr:rowOff>14605</xdr:rowOff>
    </xdr:to>
    <xdr:sp macro="" textlink="">
      <xdr:nvSpPr>
        <xdr:cNvPr id="536" name="楕円 535">
          <a:extLst>
            <a:ext uri="{FF2B5EF4-FFF2-40B4-BE49-F238E27FC236}">
              <a16:creationId xmlns:a16="http://schemas.microsoft.com/office/drawing/2014/main" id="{05C8504A-05B6-40E9-8FDF-996196B025D8}"/>
            </a:ext>
          </a:extLst>
        </xdr:cNvPr>
        <xdr:cNvSpPr/>
      </xdr:nvSpPr>
      <xdr:spPr>
        <a:xfrm>
          <a:off x="13652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1905</xdr:rowOff>
    </xdr:from>
    <xdr:to>
      <xdr:col>76</xdr:col>
      <xdr:colOff>114300</xdr:colOff>
      <xdr:row>36</xdr:row>
      <xdr:rowOff>135255</xdr:rowOff>
    </xdr:to>
    <xdr:cxnSp macro="">
      <xdr:nvCxnSpPr>
        <xdr:cNvPr id="537" name="直線コネクタ 536">
          <a:extLst>
            <a:ext uri="{FF2B5EF4-FFF2-40B4-BE49-F238E27FC236}">
              <a16:creationId xmlns:a16="http://schemas.microsoft.com/office/drawing/2014/main" id="{E7A9A3E5-5237-4EE6-AEA1-FCFB2082F9A0}"/>
            </a:ext>
          </a:extLst>
        </xdr:cNvPr>
        <xdr:cNvCxnSpPr/>
      </xdr:nvCxnSpPr>
      <xdr:spPr>
        <a:xfrm flipV="1">
          <a:off x="13703300" y="5831205"/>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33020</xdr:rowOff>
    </xdr:from>
    <xdr:to>
      <xdr:col>67</xdr:col>
      <xdr:colOff>101600</xdr:colOff>
      <xdr:row>36</xdr:row>
      <xdr:rowOff>134620</xdr:rowOff>
    </xdr:to>
    <xdr:sp macro="" textlink="">
      <xdr:nvSpPr>
        <xdr:cNvPr id="538" name="楕円 537">
          <a:extLst>
            <a:ext uri="{FF2B5EF4-FFF2-40B4-BE49-F238E27FC236}">
              <a16:creationId xmlns:a16="http://schemas.microsoft.com/office/drawing/2014/main" id="{4BAA5920-0F27-44A1-A18E-651D89A343EB}"/>
            </a:ext>
          </a:extLst>
        </xdr:cNvPr>
        <xdr:cNvSpPr/>
      </xdr:nvSpPr>
      <xdr:spPr>
        <a:xfrm>
          <a:off x="12763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83820</xdr:rowOff>
    </xdr:from>
    <xdr:to>
      <xdr:col>71</xdr:col>
      <xdr:colOff>177800</xdr:colOff>
      <xdr:row>36</xdr:row>
      <xdr:rowOff>135255</xdr:rowOff>
    </xdr:to>
    <xdr:cxnSp macro="">
      <xdr:nvCxnSpPr>
        <xdr:cNvPr id="539" name="直線コネクタ 538">
          <a:extLst>
            <a:ext uri="{FF2B5EF4-FFF2-40B4-BE49-F238E27FC236}">
              <a16:creationId xmlns:a16="http://schemas.microsoft.com/office/drawing/2014/main" id="{04BE7790-47AD-48A5-B5CC-349610BE1B12}"/>
            </a:ext>
          </a:extLst>
        </xdr:cNvPr>
        <xdr:cNvCxnSpPr/>
      </xdr:nvCxnSpPr>
      <xdr:spPr>
        <a:xfrm>
          <a:off x="12814300" y="62560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28592</xdr:rowOff>
    </xdr:from>
    <xdr:ext cx="405111" cy="259045"/>
    <xdr:sp macro="" textlink="">
      <xdr:nvSpPr>
        <xdr:cNvPr id="540" name="n_1aveValue【認定こども園・幼稚園・保育所】&#10;有形固定資産減価償却率">
          <a:extLst>
            <a:ext uri="{FF2B5EF4-FFF2-40B4-BE49-F238E27FC236}">
              <a16:creationId xmlns:a16="http://schemas.microsoft.com/office/drawing/2014/main" id="{DA1CF73B-4BA8-40EA-82D9-56FA7070ADAB}"/>
            </a:ext>
          </a:extLst>
        </xdr:cNvPr>
        <xdr:cNvSpPr txBox="1"/>
      </xdr:nvSpPr>
      <xdr:spPr>
        <a:xfrm>
          <a:off x="15266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541" name="n_2aveValue【認定こども園・幼稚園・保育所】&#10;有形固定資産減価償却率">
          <a:extLst>
            <a:ext uri="{FF2B5EF4-FFF2-40B4-BE49-F238E27FC236}">
              <a16:creationId xmlns:a16="http://schemas.microsoft.com/office/drawing/2014/main" id="{33806A4A-84B7-4401-921E-CFDCB03DF8D9}"/>
            </a:ext>
          </a:extLst>
        </xdr:cNvPr>
        <xdr:cNvSpPr txBox="1"/>
      </xdr:nvSpPr>
      <xdr:spPr>
        <a:xfrm>
          <a:off x="14389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542" name="n_3aveValue【認定こども園・幼稚園・保育所】&#10;有形固定資産減価償却率">
          <a:extLst>
            <a:ext uri="{FF2B5EF4-FFF2-40B4-BE49-F238E27FC236}">
              <a16:creationId xmlns:a16="http://schemas.microsoft.com/office/drawing/2014/main" id="{1C810ACC-63D5-4689-BCC4-595DE53B02EF}"/>
            </a:ext>
          </a:extLst>
        </xdr:cNvPr>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112412</xdr:rowOff>
    </xdr:from>
    <xdr:ext cx="405111" cy="259045"/>
    <xdr:sp macro="" textlink="">
      <xdr:nvSpPr>
        <xdr:cNvPr id="543" name="n_4aveValue【認定こども園・幼稚園・保育所】&#10;有形固定資産減価償却率">
          <a:extLst>
            <a:ext uri="{FF2B5EF4-FFF2-40B4-BE49-F238E27FC236}">
              <a16:creationId xmlns:a16="http://schemas.microsoft.com/office/drawing/2014/main" id="{5C07F99F-2EB9-408D-B331-7ABA08224E29}"/>
            </a:ext>
          </a:extLst>
        </xdr:cNvPr>
        <xdr:cNvSpPr txBox="1"/>
      </xdr:nvSpPr>
      <xdr:spPr>
        <a:xfrm>
          <a:off x="12611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130192</xdr:rowOff>
    </xdr:from>
    <xdr:ext cx="405111" cy="259045"/>
    <xdr:sp macro="" textlink="">
      <xdr:nvSpPr>
        <xdr:cNvPr id="544" name="n_1mainValue【認定こども園・幼稚園・保育所】&#10;有形固定資産減価償却率">
          <a:extLst>
            <a:ext uri="{FF2B5EF4-FFF2-40B4-BE49-F238E27FC236}">
              <a16:creationId xmlns:a16="http://schemas.microsoft.com/office/drawing/2014/main" id="{DFE2B1F3-8D51-4403-B448-BF40EB6E2822}"/>
            </a:ext>
          </a:extLst>
        </xdr:cNvPr>
        <xdr:cNvSpPr txBox="1"/>
      </xdr:nvSpPr>
      <xdr:spPr>
        <a:xfrm>
          <a:off x="15266044" y="56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69232</xdr:rowOff>
    </xdr:from>
    <xdr:ext cx="405111" cy="259045"/>
    <xdr:sp macro="" textlink="">
      <xdr:nvSpPr>
        <xdr:cNvPr id="545" name="n_2mainValue【認定こども園・幼稚園・保育所】&#10;有形固定資産減価償却率">
          <a:extLst>
            <a:ext uri="{FF2B5EF4-FFF2-40B4-BE49-F238E27FC236}">
              <a16:creationId xmlns:a16="http://schemas.microsoft.com/office/drawing/2014/main" id="{0EA659F8-1741-49EB-90BF-1A3CFAB3B59A}"/>
            </a:ext>
          </a:extLst>
        </xdr:cNvPr>
        <xdr:cNvSpPr txBox="1"/>
      </xdr:nvSpPr>
      <xdr:spPr>
        <a:xfrm>
          <a:off x="14389744" y="55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31132</xdr:rowOff>
    </xdr:from>
    <xdr:ext cx="405111" cy="259045"/>
    <xdr:sp macro="" textlink="">
      <xdr:nvSpPr>
        <xdr:cNvPr id="546" name="n_3mainValue【認定こども園・幼稚園・保育所】&#10;有形固定資産減価償却率">
          <a:extLst>
            <a:ext uri="{FF2B5EF4-FFF2-40B4-BE49-F238E27FC236}">
              <a16:creationId xmlns:a16="http://schemas.microsoft.com/office/drawing/2014/main" id="{0A40A9A9-0477-4741-AE7D-FAF73248E60F}"/>
            </a:ext>
          </a:extLst>
        </xdr:cNvPr>
        <xdr:cNvSpPr txBox="1"/>
      </xdr:nvSpPr>
      <xdr:spPr>
        <a:xfrm>
          <a:off x="13500744"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151147</xdr:rowOff>
    </xdr:from>
    <xdr:ext cx="405111" cy="259045"/>
    <xdr:sp macro="" textlink="">
      <xdr:nvSpPr>
        <xdr:cNvPr id="547" name="n_4mainValue【認定こども園・幼稚園・保育所】&#10;有形固定資産減価償却率">
          <a:extLst>
            <a:ext uri="{FF2B5EF4-FFF2-40B4-BE49-F238E27FC236}">
              <a16:creationId xmlns:a16="http://schemas.microsoft.com/office/drawing/2014/main" id="{D884A07E-5E5B-421E-A4D4-B8FEB0F968B3}"/>
            </a:ext>
          </a:extLst>
        </xdr:cNvPr>
        <xdr:cNvSpPr txBox="1"/>
      </xdr:nvSpPr>
      <xdr:spPr>
        <a:xfrm>
          <a:off x="126117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1946E30E-9B4E-49F6-877B-361C5CFE8EE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44A51957-A727-4CCA-BF98-A3F999BBB44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9FB682C2-6D19-45C7-B45E-6EC9A1CA3FB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D1A9457B-51E3-42DF-B07E-5A5F0333709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1D008D80-7CC0-4D10-9D85-7658BD717A8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64FA75FA-905D-46D2-A65C-6AE3D7EA521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423F92D8-B8DF-4619-BE24-09A8148B374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904B5272-1EEB-49B5-8634-6785D3D3BD7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020CA7B3-4886-48B2-8B27-90990F7EFD3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F595D83A-6B81-435A-93A3-F9AC50FEA9C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a:extLst>
            <a:ext uri="{FF2B5EF4-FFF2-40B4-BE49-F238E27FC236}">
              <a16:creationId xmlns:a16="http://schemas.microsoft.com/office/drawing/2014/main" id="{8CEC68C1-69A3-4B71-B4D7-8E079AA809F1}"/>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9" name="テキスト ボックス 558">
          <a:extLst>
            <a:ext uri="{FF2B5EF4-FFF2-40B4-BE49-F238E27FC236}">
              <a16:creationId xmlns:a16="http://schemas.microsoft.com/office/drawing/2014/main" id="{2E708EFB-E626-4433-B4AD-5540140FC56E}"/>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a:extLst>
            <a:ext uri="{FF2B5EF4-FFF2-40B4-BE49-F238E27FC236}">
              <a16:creationId xmlns:a16="http://schemas.microsoft.com/office/drawing/2014/main" id="{164E19B2-C118-433F-A269-0CD8AF1929A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1" name="テキスト ボックス 560">
          <a:extLst>
            <a:ext uri="{FF2B5EF4-FFF2-40B4-BE49-F238E27FC236}">
              <a16:creationId xmlns:a16="http://schemas.microsoft.com/office/drawing/2014/main" id="{11FEC92A-85C6-4956-83C0-53918462FE0F}"/>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a:extLst>
            <a:ext uri="{FF2B5EF4-FFF2-40B4-BE49-F238E27FC236}">
              <a16:creationId xmlns:a16="http://schemas.microsoft.com/office/drawing/2014/main" id="{8B429404-7271-40C4-A142-07766CD5A0C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3" name="テキスト ボックス 562">
          <a:extLst>
            <a:ext uri="{FF2B5EF4-FFF2-40B4-BE49-F238E27FC236}">
              <a16:creationId xmlns:a16="http://schemas.microsoft.com/office/drawing/2014/main" id="{05532456-4EC3-462F-8411-724C3769466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a:extLst>
            <a:ext uri="{FF2B5EF4-FFF2-40B4-BE49-F238E27FC236}">
              <a16:creationId xmlns:a16="http://schemas.microsoft.com/office/drawing/2014/main" id="{7089C76D-16A0-4D8A-B2E7-0CC4AA6A3D6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5" name="テキスト ボックス 564">
          <a:extLst>
            <a:ext uri="{FF2B5EF4-FFF2-40B4-BE49-F238E27FC236}">
              <a16:creationId xmlns:a16="http://schemas.microsoft.com/office/drawing/2014/main" id="{E956C38B-8CCD-4F79-9564-EB8107470F67}"/>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a:extLst>
            <a:ext uri="{FF2B5EF4-FFF2-40B4-BE49-F238E27FC236}">
              <a16:creationId xmlns:a16="http://schemas.microsoft.com/office/drawing/2014/main" id="{9B2C54E7-64EF-4856-984B-933B2B70064C}"/>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7" name="テキスト ボックス 566">
          <a:extLst>
            <a:ext uri="{FF2B5EF4-FFF2-40B4-BE49-F238E27FC236}">
              <a16:creationId xmlns:a16="http://schemas.microsoft.com/office/drawing/2014/main" id="{1F1A32A6-7A95-474C-A927-72507236119D}"/>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DE94E90F-0164-43B1-B2B3-368AAEFAE03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a:extLst>
            <a:ext uri="{FF2B5EF4-FFF2-40B4-BE49-F238E27FC236}">
              <a16:creationId xmlns:a16="http://schemas.microsoft.com/office/drawing/2014/main" id="{EEBD24A2-5ABA-4E1B-9ACC-10A1FAE6B9E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a:extLst>
            <a:ext uri="{FF2B5EF4-FFF2-40B4-BE49-F238E27FC236}">
              <a16:creationId xmlns:a16="http://schemas.microsoft.com/office/drawing/2014/main" id="{AFF50AF8-2B32-4CE6-8246-7B73AED0EFE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571" name="直線コネクタ 570">
          <a:extLst>
            <a:ext uri="{FF2B5EF4-FFF2-40B4-BE49-F238E27FC236}">
              <a16:creationId xmlns:a16="http://schemas.microsoft.com/office/drawing/2014/main" id="{4B44F1B3-69B5-4CF8-A3B2-A69FE1CFD2D8}"/>
            </a:ext>
          </a:extLst>
        </xdr:cNvPr>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572" name="【認定こども園・幼稚園・保育所】&#10;一人当たり面積最小値テキスト">
          <a:extLst>
            <a:ext uri="{FF2B5EF4-FFF2-40B4-BE49-F238E27FC236}">
              <a16:creationId xmlns:a16="http://schemas.microsoft.com/office/drawing/2014/main" id="{67D8733E-2600-4FD7-9EFB-D9B4AC8100BD}"/>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73" name="直線コネクタ 572">
          <a:extLst>
            <a:ext uri="{FF2B5EF4-FFF2-40B4-BE49-F238E27FC236}">
              <a16:creationId xmlns:a16="http://schemas.microsoft.com/office/drawing/2014/main" id="{2D7D5570-F2EF-4740-B883-DE2332D62BA7}"/>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574" name="【認定こども園・幼稚園・保育所】&#10;一人当たり面積最大値テキスト">
          <a:extLst>
            <a:ext uri="{FF2B5EF4-FFF2-40B4-BE49-F238E27FC236}">
              <a16:creationId xmlns:a16="http://schemas.microsoft.com/office/drawing/2014/main" id="{DF5F37FD-1794-4DA2-98FE-E01E0F732617}"/>
            </a:ext>
          </a:extLst>
        </xdr:cNvPr>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575" name="直線コネクタ 574">
          <a:extLst>
            <a:ext uri="{FF2B5EF4-FFF2-40B4-BE49-F238E27FC236}">
              <a16:creationId xmlns:a16="http://schemas.microsoft.com/office/drawing/2014/main" id="{E65E3FE9-ED89-46B4-9CE8-65CDBC5466B2}"/>
            </a:ext>
          </a:extLst>
        </xdr:cNvPr>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576" name="【認定こども園・幼稚園・保育所】&#10;一人当たり面積平均値テキスト">
          <a:extLst>
            <a:ext uri="{FF2B5EF4-FFF2-40B4-BE49-F238E27FC236}">
              <a16:creationId xmlns:a16="http://schemas.microsoft.com/office/drawing/2014/main" id="{45A3098B-3699-4D39-8B80-50308CF9EEEB}"/>
            </a:ext>
          </a:extLst>
        </xdr:cNvPr>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577" name="フローチャート: 判断 576">
          <a:extLst>
            <a:ext uri="{FF2B5EF4-FFF2-40B4-BE49-F238E27FC236}">
              <a16:creationId xmlns:a16="http://schemas.microsoft.com/office/drawing/2014/main" id="{3774365A-B039-4481-A629-106F8352131B}"/>
            </a:ext>
          </a:extLst>
        </xdr:cNvPr>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578" name="フローチャート: 判断 577">
          <a:extLst>
            <a:ext uri="{FF2B5EF4-FFF2-40B4-BE49-F238E27FC236}">
              <a16:creationId xmlns:a16="http://schemas.microsoft.com/office/drawing/2014/main" id="{F98C1FFE-C147-43A2-B41C-46DD6D470BCE}"/>
            </a:ext>
          </a:extLst>
        </xdr:cNvPr>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579" name="フローチャート: 判断 578">
          <a:extLst>
            <a:ext uri="{FF2B5EF4-FFF2-40B4-BE49-F238E27FC236}">
              <a16:creationId xmlns:a16="http://schemas.microsoft.com/office/drawing/2014/main" id="{E00A719C-FC4A-408C-99FE-9D5B9D9D49B6}"/>
            </a:ext>
          </a:extLst>
        </xdr:cNvPr>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580" name="フローチャート: 判断 579">
          <a:extLst>
            <a:ext uri="{FF2B5EF4-FFF2-40B4-BE49-F238E27FC236}">
              <a16:creationId xmlns:a16="http://schemas.microsoft.com/office/drawing/2014/main" id="{FD1735C3-27C7-4AE4-A374-1706552AC42A}"/>
            </a:ext>
          </a:extLst>
        </xdr:cNvPr>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10160</xdr:rowOff>
    </xdr:from>
    <xdr:to>
      <xdr:col>98</xdr:col>
      <xdr:colOff>38100</xdr:colOff>
      <xdr:row>39</xdr:row>
      <xdr:rowOff>111760</xdr:rowOff>
    </xdr:to>
    <xdr:sp macro="" textlink="">
      <xdr:nvSpPr>
        <xdr:cNvPr id="581" name="フローチャート: 判断 580">
          <a:extLst>
            <a:ext uri="{FF2B5EF4-FFF2-40B4-BE49-F238E27FC236}">
              <a16:creationId xmlns:a16="http://schemas.microsoft.com/office/drawing/2014/main" id="{11DC8CDB-D74A-4576-AA64-1B6D57D7CFC4}"/>
            </a:ext>
          </a:extLst>
        </xdr:cNvPr>
        <xdr:cNvSpPr/>
      </xdr:nvSpPr>
      <xdr:spPr>
        <a:xfrm>
          <a:off x="18605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1AD842B9-6429-4D9B-B896-BE57E1F0222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C6847B1-586B-4834-8FFE-B6146C8AC97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6722C53D-B4F1-4EDF-8718-B951D280012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4191843C-926B-4AD2-A5BD-7F9972260E9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36E9052D-4100-452B-80A2-7ADB5C02004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25400</xdr:rowOff>
    </xdr:from>
    <xdr:to>
      <xdr:col>116</xdr:col>
      <xdr:colOff>114300</xdr:colOff>
      <xdr:row>36</xdr:row>
      <xdr:rowOff>127000</xdr:rowOff>
    </xdr:to>
    <xdr:sp macro="" textlink="">
      <xdr:nvSpPr>
        <xdr:cNvPr id="587" name="楕円 586">
          <a:extLst>
            <a:ext uri="{FF2B5EF4-FFF2-40B4-BE49-F238E27FC236}">
              <a16:creationId xmlns:a16="http://schemas.microsoft.com/office/drawing/2014/main" id="{DBC96606-4240-4789-BE4D-D9FBDFD8BD8A}"/>
            </a:ext>
          </a:extLst>
        </xdr:cNvPr>
        <xdr:cNvSpPr/>
      </xdr:nvSpPr>
      <xdr:spPr>
        <a:xfrm>
          <a:off x="22110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48277</xdr:rowOff>
    </xdr:from>
    <xdr:ext cx="469744" cy="259045"/>
    <xdr:sp macro="" textlink="">
      <xdr:nvSpPr>
        <xdr:cNvPr id="588" name="【認定こども園・幼稚園・保育所】&#10;一人当たり面積該当値テキスト">
          <a:extLst>
            <a:ext uri="{FF2B5EF4-FFF2-40B4-BE49-F238E27FC236}">
              <a16:creationId xmlns:a16="http://schemas.microsoft.com/office/drawing/2014/main" id="{75F6EB58-59A7-4FF8-BBA1-3D614C984206}"/>
            </a:ext>
          </a:extLst>
        </xdr:cNvPr>
        <xdr:cNvSpPr txBox="1"/>
      </xdr:nvSpPr>
      <xdr:spPr>
        <a:xfrm>
          <a:off x="22199600"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151130</xdr:rowOff>
    </xdr:from>
    <xdr:to>
      <xdr:col>112</xdr:col>
      <xdr:colOff>38100</xdr:colOff>
      <xdr:row>36</xdr:row>
      <xdr:rowOff>81280</xdr:rowOff>
    </xdr:to>
    <xdr:sp macro="" textlink="">
      <xdr:nvSpPr>
        <xdr:cNvPr id="589" name="楕円 588">
          <a:extLst>
            <a:ext uri="{FF2B5EF4-FFF2-40B4-BE49-F238E27FC236}">
              <a16:creationId xmlns:a16="http://schemas.microsoft.com/office/drawing/2014/main" id="{CABA5A85-1F61-4C63-8AF2-FB701BE36F46}"/>
            </a:ext>
          </a:extLst>
        </xdr:cNvPr>
        <xdr:cNvSpPr/>
      </xdr:nvSpPr>
      <xdr:spPr>
        <a:xfrm>
          <a:off x="21272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30480</xdr:rowOff>
    </xdr:from>
    <xdr:to>
      <xdr:col>116</xdr:col>
      <xdr:colOff>63500</xdr:colOff>
      <xdr:row>36</xdr:row>
      <xdr:rowOff>76200</xdr:rowOff>
    </xdr:to>
    <xdr:cxnSp macro="">
      <xdr:nvCxnSpPr>
        <xdr:cNvPr id="590" name="直線コネクタ 589">
          <a:extLst>
            <a:ext uri="{FF2B5EF4-FFF2-40B4-BE49-F238E27FC236}">
              <a16:creationId xmlns:a16="http://schemas.microsoft.com/office/drawing/2014/main" id="{5DE787C6-0518-4661-ACDE-FF8AECA98975}"/>
            </a:ext>
          </a:extLst>
        </xdr:cNvPr>
        <xdr:cNvCxnSpPr/>
      </xdr:nvCxnSpPr>
      <xdr:spPr>
        <a:xfrm>
          <a:off x="21323300" y="6202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162560</xdr:rowOff>
    </xdr:from>
    <xdr:to>
      <xdr:col>107</xdr:col>
      <xdr:colOff>101600</xdr:colOff>
      <xdr:row>36</xdr:row>
      <xdr:rowOff>92710</xdr:rowOff>
    </xdr:to>
    <xdr:sp macro="" textlink="">
      <xdr:nvSpPr>
        <xdr:cNvPr id="591" name="楕円 590">
          <a:extLst>
            <a:ext uri="{FF2B5EF4-FFF2-40B4-BE49-F238E27FC236}">
              <a16:creationId xmlns:a16="http://schemas.microsoft.com/office/drawing/2014/main" id="{6EF29740-9CF6-44C1-861F-90C0EA06A425}"/>
            </a:ext>
          </a:extLst>
        </xdr:cNvPr>
        <xdr:cNvSpPr/>
      </xdr:nvSpPr>
      <xdr:spPr>
        <a:xfrm>
          <a:off x="20383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30480</xdr:rowOff>
    </xdr:from>
    <xdr:to>
      <xdr:col>111</xdr:col>
      <xdr:colOff>177800</xdr:colOff>
      <xdr:row>36</xdr:row>
      <xdr:rowOff>41910</xdr:rowOff>
    </xdr:to>
    <xdr:cxnSp macro="">
      <xdr:nvCxnSpPr>
        <xdr:cNvPr id="592" name="直線コネクタ 591">
          <a:extLst>
            <a:ext uri="{FF2B5EF4-FFF2-40B4-BE49-F238E27FC236}">
              <a16:creationId xmlns:a16="http://schemas.microsoft.com/office/drawing/2014/main" id="{4588316C-A67B-4C10-8DF6-76DA8199CFEA}"/>
            </a:ext>
          </a:extLst>
        </xdr:cNvPr>
        <xdr:cNvCxnSpPr/>
      </xdr:nvCxnSpPr>
      <xdr:spPr>
        <a:xfrm flipV="1">
          <a:off x="20434300" y="62026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71120</xdr:rowOff>
    </xdr:from>
    <xdr:to>
      <xdr:col>102</xdr:col>
      <xdr:colOff>165100</xdr:colOff>
      <xdr:row>38</xdr:row>
      <xdr:rowOff>1270</xdr:rowOff>
    </xdr:to>
    <xdr:sp macro="" textlink="">
      <xdr:nvSpPr>
        <xdr:cNvPr id="593" name="楕円 592">
          <a:extLst>
            <a:ext uri="{FF2B5EF4-FFF2-40B4-BE49-F238E27FC236}">
              <a16:creationId xmlns:a16="http://schemas.microsoft.com/office/drawing/2014/main" id="{7E0E0ABA-86E8-48E7-B81C-5C91098F66D0}"/>
            </a:ext>
          </a:extLst>
        </xdr:cNvPr>
        <xdr:cNvSpPr/>
      </xdr:nvSpPr>
      <xdr:spPr>
        <a:xfrm>
          <a:off x="19494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41910</xdr:rowOff>
    </xdr:from>
    <xdr:to>
      <xdr:col>107</xdr:col>
      <xdr:colOff>50800</xdr:colOff>
      <xdr:row>37</xdr:row>
      <xdr:rowOff>121920</xdr:rowOff>
    </xdr:to>
    <xdr:cxnSp macro="">
      <xdr:nvCxnSpPr>
        <xdr:cNvPr id="594" name="直線コネクタ 593">
          <a:extLst>
            <a:ext uri="{FF2B5EF4-FFF2-40B4-BE49-F238E27FC236}">
              <a16:creationId xmlns:a16="http://schemas.microsoft.com/office/drawing/2014/main" id="{F365B799-B60B-4DA3-A0EA-3F54B11F3A53}"/>
            </a:ext>
          </a:extLst>
        </xdr:cNvPr>
        <xdr:cNvCxnSpPr/>
      </xdr:nvCxnSpPr>
      <xdr:spPr>
        <a:xfrm flipV="1">
          <a:off x="19545300" y="621411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40640</xdr:rowOff>
    </xdr:from>
    <xdr:to>
      <xdr:col>98</xdr:col>
      <xdr:colOff>38100</xdr:colOff>
      <xdr:row>37</xdr:row>
      <xdr:rowOff>142240</xdr:rowOff>
    </xdr:to>
    <xdr:sp macro="" textlink="">
      <xdr:nvSpPr>
        <xdr:cNvPr id="595" name="楕円 594">
          <a:extLst>
            <a:ext uri="{FF2B5EF4-FFF2-40B4-BE49-F238E27FC236}">
              <a16:creationId xmlns:a16="http://schemas.microsoft.com/office/drawing/2014/main" id="{CDF7E5DB-8E68-4FFD-8840-49CE344AAD2D}"/>
            </a:ext>
          </a:extLst>
        </xdr:cNvPr>
        <xdr:cNvSpPr/>
      </xdr:nvSpPr>
      <xdr:spPr>
        <a:xfrm>
          <a:off x="18605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91440</xdr:rowOff>
    </xdr:from>
    <xdr:to>
      <xdr:col>102</xdr:col>
      <xdr:colOff>114300</xdr:colOff>
      <xdr:row>37</xdr:row>
      <xdr:rowOff>121920</xdr:rowOff>
    </xdr:to>
    <xdr:cxnSp macro="">
      <xdr:nvCxnSpPr>
        <xdr:cNvPr id="596" name="直線コネクタ 595">
          <a:extLst>
            <a:ext uri="{FF2B5EF4-FFF2-40B4-BE49-F238E27FC236}">
              <a16:creationId xmlns:a16="http://schemas.microsoft.com/office/drawing/2014/main" id="{5577B1E7-E65A-4653-A1A3-634E812A0A93}"/>
            </a:ext>
          </a:extLst>
        </xdr:cNvPr>
        <xdr:cNvCxnSpPr/>
      </xdr:nvCxnSpPr>
      <xdr:spPr>
        <a:xfrm>
          <a:off x="18656300" y="64350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19067</xdr:rowOff>
    </xdr:from>
    <xdr:ext cx="469744" cy="259045"/>
    <xdr:sp macro="" textlink="">
      <xdr:nvSpPr>
        <xdr:cNvPr id="597" name="n_1aveValue【認定こども園・幼稚園・保育所】&#10;一人当たり面積">
          <a:extLst>
            <a:ext uri="{FF2B5EF4-FFF2-40B4-BE49-F238E27FC236}">
              <a16:creationId xmlns:a16="http://schemas.microsoft.com/office/drawing/2014/main" id="{B0F2671D-6130-4D40-A0BC-C5ACB606D974}"/>
            </a:ext>
          </a:extLst>
        </xdr:cNvPr>
        <xdr:cNvSpPr txBox="1"/>
      </xdr:nvSpPr>
      <xdr:spPr>
        <a:xfrm>
          <a:off x="21075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598" name="n_2aveValue【認定こども園・幼稚園・保育所】&#10;一人当たり面積">
          <a:extLst>
            <a:ext uri="{FF2B5EF4-FFF2-40B4-BE49-F238E27FC236}">
              <a16:creationId xmlns:a16="http://schemas.microsoft.com/office/drawing/2014/main" id="{A63E6B6A-FF3A-4ECF-985B-9D955864CDE7}"/>
            </a:ext>
          </a:extLst>
        </xdr:cNvPr>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599" name="n_3aveValue【認定こども園・幼稚園・保育所】&#10;一人当たり面積">
          <a:extLst>
            <a:ext uri="{FF2B5EF4-FFF2-40B4-BE49-F238E27FC236}">
              <a16:creationId xmlns:a16="http://schemas.microsoft.com/office/drawing/2014/main" id="{B4F81FD0-CA54-40EE-837E-B323C8AAB62F}"/>
            </a:ext>
          </a:extLst>
        </xdr:cNvPr>
        <xdr:cNvSpPr txBox="1"/>
      </xdr:nvSpPr>
      <xdr:spPr>
        <a:xfrm>
          <a:off x="19310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102887</xdr:rowOff>
    </xdr:from>
    <xdr:ext cx="469744" cy="259045"/>
    <xdr:sp macro="" textlink="">
      <xdr:nvSpPr>
        <xdr:cNvPr id="600" name="n_4aveValue【認定こども園・幼稚園・保育所】&#10;一人当たり面積">
          <a:extLst>
            <a:ext uri="{FF2B5EF4-FFF2-40B4-BE49-F238E27FC236}">
              <a16:creationId xmlns:a16="http://schemas.microsoft.com/office/drawing/2014/main" id="{E9EE95C8-7308-4D45-8CA5-F5215EF49747}"/>
            </a:ext>
          </a:extLst>
        </xdr:cNvPr>
        <xdr:cNvSpPr txBox="1"/>
      </xdr:nvSpPr>
      <xdr:spPr>
        <a:xfrm>
          <a:off x="184214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97807</xdr:rowOff>
    </xdr:from>
    <xdr:ext cx="469744" cy="259045"/>
    <xdr:sp macro="" textlink="">
      <xdr:nvSpPr>
        <xdr:cNvPr id="601" name="n_1mainValue【認定こども園・幼稚園・保育所】&#10;一人当たり面積">
          <a:extLst>
            <a:ext uri="{FF2B5EF4-FFF2-40B4-BE49-F238E27FC236}">
              <a16:creationId xmlns:a16="http://schemas.microsoft.com/office/drawing/2014/main" id="{67865174-FC90-4715-B082-9C23F78852FC}"/>
            </a:ext>
          </a:extLst>
        </xdr:cNvPr>
        <xdr:cNvSpPr txBox="1"/>
      </xdr:nvSpPr>
      <xdr:spPr>
        <a:xfrm>
          <a:off x="21075727" y="59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109237</xdr:rowOff>
    </xdr:from>
    <xdr:ext cx="469744" cy="259045"/>
    <xdr:sp macro="" textlink="">
      <xdr:nvSpPr>
        <xdr:cNvPr id="602" name="n_2mainValue【認定こども園・幼稚園・保育所】&#10;一人当たり面積">
          <a:extLst>
            <a:ext uri="{FF2B5EF4-FFF2-40B4-BE49-F238E27FC236}">
              <a16:creationId xmlns:a16="http://schemas.microsoft.com/office/drawing/2014/main" id="{25B772EB-6E8E-411F-B8A5-1533FA595B56}"/>
            </a:ext>
          </a:extLst>
        </xdr:cNvPr>
        <xdr:cNvSpPr txBox="1"/>
      </xdr:nvSpPr>
      <xdr:spPr>
        <a:xfrm>
          <a:off x="20199427" y="593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17797</xdr:rowOff>
    </xdr:from>
    <xdr:ext cx="469744" cy="259045"/>
    <xdr:sp macro="" textlink="">
      <xdr:nvSpPr>
        <xdr:cNvPr id="603" name="n_3mainValue【認定こども園・幼稚園・保育所】&#10;一人当たり面積">
          <a:extLst>
            <a:ext uri="{FF2B5EF4-FFF2-40B4-BE49-F238E27FC236}">
              <a16:creationId xmlns:a16="http://schemas.microsoft.com/office/drawing/2014/main" id="{3C98D9BF-94F7-4CE0-88F5-2CB2E43DCC61}"/>
            </a:ext>
          </a:extLst>
        </xdr:cNvPr>
        <xdr:cNvSpPr txBox="1"/>
      </xdr:nvSpPr>
      <xdr:spPr>
        <a:xfrm>
          <a:off x="19310427" y="61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158767</xdr:rowOff>
    </xdr:from>
    <xdr:ext cx="469744" cy="259045"/>
    <xdr:sp macro="" textlink="">
      <xdr:nvSpPr>
        <xdr:cNvPr id="604" name="n_4mainValue【認定こども園・幼稚園・保育所】&#10;一人当たり面積">
          <a:extLst>
            <a:ext uri="{FF2B5EF4-FFF2-40B4-BE49-F238E27FC236}">
              <a16:creationId xmlns:a16="http://schemas.microsoft.com/office/drawing/2014/main" id="{DB29503A-FBB5-4A39-82DE-3AF157EB1750}"/>
            </a:ext>
          </a:extLst>
        </xdr:cNvPr>
        <xdr:cNvSpPr txBox="1"/>
      </xdr:nvSpPr>
      <xdr:spPr>
        <a:xfrm>
          <a:off x="18421427" y="615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D6586A09-7E54-48D3-B60E-555E5200AB3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726B490C-9A24-4D00-8CCE-A74E4E48B5A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7C215483-32E7-4E11-B22B-A3F4E93139F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BF8027C8-D664-424F-893B-12218E4D0DD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0D4BFEAF-3DB5-40B4-BC33-39F80D81D89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FA0CAD2D-E700-4762-9C69-79C84E7F971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B83404D8-ECF1-4528-8C15-2E187F2D681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0BEBF42C-73DD-458E-921B-BB6BB802B61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91542C36-CE42-4083-8328-01DD97CFE45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C668653E-66A6-4C17-A00B-DCB48CA4398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19EC057F-F994-45DD-89B0-D9F6EA2F5F6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a:extLst>
            <a:ext uri="{FF2B5EF4-FFF2-40B4-BE49-F238E27FC236}">
              <a16:creationId xmlns:a16="http://schemas.microsoft.com/office/drawing/2014/main" id="{532C46E4-CDC4-4906-9F9C-3AB8DB589BF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7" name="テキスト ボックス 616">
          <a:extLst>
            <a:ext uri="{FF2B5EF4-FFF2-40B4-BE49-F238E27FC236}">
              <a16:creationId xmlns:a16="http://schemas.microsoft.com/office/drawing/2014/main" id="{885356A7-00FF-4803-B8ED-56726681D12D}"/>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a:extLst>
            <a:ext uri="{FF2B5EF4-FFF2-40B4-BE49-F238E27FC236}">
              <a16:creationId xmlns:a16="http://schemas.microsoft.com/office/drawing/2014/main" id="{C8F9887E-9140-4F6E-9DE2-D49438DCF2D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a:extLst>
            <a:ext uri="{FF2B5EF4-FFF2-40B4-BE49-F238E27FC236}">
              <a16:creationId xmlns:a16="http://schemas.microsoft.com/office/drawing/2014/main" id="{068A7276-F735-4621-913F-D3A6CAAE229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a:extLst>
            <a:ext uri="{FF2B5EF4-FFF2-40B4-BE49-F238E27FC236}">
              <a16:creationId xmlns:a16="http://schemas.microsoft.com/office/drawing/2014/main" id="{D6F554AF-0A12-4922-B542-56E308A752D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a:extLst>
            <a:ext uri="{FF2B5EF4-FFF2-40B4-BE49-F238E27FC236}">
              <a16:creationId xmlns:a16="http://schemas.microsoft.com/office/drawing/2014/main" id="{A5054370-8280-4A38-896A-B82E502F918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a:extLst>
            <a:ext uri="{FF2B5EF4-FFF2-40B4-BE49-F238E27FC236}">
              <a16:creationId xmlns:a16="http://schemas.microsoft.com/office/drawing/2014/main" id="{533CD2AF-7314-4093-8A40-4621B0767B8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a:extLst>
            <a:ext uri="{FF2B5EF4-FFF2-40B4-BE49-F238E27FC236}">
              <a16:creationId xmlns:a16="http://schemas.microsoft.com/office/drawing/2014/main" id="{9F567445-3494-4172-9D41-E59932C3B68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a:extLst>
            <a:ext uri="{FF2B5EF4-FFF2-40B4-BE49-F238E27FC236}">
              <a16:creationId xmlns:a16="http://schemas.microsoft.com/office/drawing/2014/main" id="{EA95B473-00A2-4D76-99F8-16B7AB41B87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a:extLst>
            <a:ext uri="{FF2B5EF4-FFF2-40B4-BE49-F238E27FC236}">
              <a16:creationId xmlns:a16="http://schemas.microsoft.com/office/drawing/2014/main" id="{0527DB8D-FD53-438C-ABFD-7D0155D5931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a:extLst>
            <a:ext uri="{FF2B5EF4-FFF2-40B4-BE49-F238E27FC236}">
              <a16:creationId xmlns:a16="http://schemas.microsoft.com/office/drawing/2014/main" id="{74641796-B025-4043-81E5-F463FF0741C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7" name="テキスト ボックス 626">
          <a:extLst>
            <a:ext uri="{FF2B5EF4-FFF2-40B4-BE49-F238E27FC236}">
              <a16:creationId xmlns:a16="http://schemas.microsoft.com/office/drawing/2014/main" id="{7293D916-41BF-417B-9C97-3EE932A8762F}"/>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42DB502F-BEFD-41C5-A2C3-73CFDED1588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9" name="テキスト ボックス 628">
          <a:extLst>
            <a:ext uri="{FF2B5EF4-FFF2-40B4-BE49-F238E27FC236}">
              <a16:creationId xmlns:a16="http://schemas.microsoft.com/office/drawing/2014/main" id="{76A70613-3DAE-40F9-B64B-B91FA995E8F4}"/>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学校施設】&#10;有形固定資産減価償却率グラフ枠">
          <a:extLst>
            <a:ext uri="{FF2B5EF4-FFF2-40B4-BE49-F238E27FC236}">
              <a16:creationId xmlns:a16="http://schemas.microsoft.com/office/drawing/2014/main" id="{ABE64EDF-6137-45B8-BBE4-7F5E8AA73D0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631" name="直線コネクタ 630">
          <a:extLst>
            <a:ext uri="{FF2B5EF4-FFF2-40B4-BE49-F238E27FC236}">
              <a16:creationId xmlns:a16="http://schemas.microsoft.com/office/drawing/2014/main" id="{7024FAC7-EB91-418C-B362-47FF4B5560C6}"/>
            </a:ext>
          </a:extLst>
        </xdr:cNvPr>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632" name="【学校施設】&#10;有形固定資産減価償却率最小値テキスト">
          <a:extLst>
            <a:ext uri="{FF2B5EF4-FFF2-40B4-BE49-F238E27FC236}">
              <a16:creationId xmlns:a16="http://schemas.microsoft.com/office/drawing/2014/main" id="{D87646AB-0ABE-485F-AE57-7534A95D1E7A}"/>
            </a:ext>
          </a:extLst>
        </xdr:cNvPr>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633" name="直線コネクタ 632">
          <a:extLst>
            <a:ext uri="{FF2B5EF4-FFF2-40B4-BE49-F238E27FC236}">
              <a16:creationId xmlns:a16="http://schemas.microsoft.com/office/drawing/2014/main" id="{5362E818-229A-47EE-BB86-B3330AF6D908}"/>
            </a:ext>
          </a:extLst>
        </xdr:cNvPr>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634" name="【学校施設】&#10;有形固定資産減価償却率最大値テキスト">
          <a:extLst>
            <a:ext uri="{FF2B5EF4-FFF2-40B4-BE49-F238E27FC236}">
              <a16:creationId xmlns:a16="http://schemas.microsoft.com/office/drawing/2014/main" id="{2D634B3A-A611-41C1-9D48-37EFE444F793}"/>
            </a:ext>
          </a:extLst>
        </xdr:cNvPr>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35" name="直線コネクタ 634">
          <a:extLst>
            <a:ext uri="{FF2B5EF4-FFF2-40B4-BE49-F238E27FC236}">
              <a16:creationId xmlns:a16="http://schemas.microsoft.com/office/drawing/2014/main" id="{3371C57A-3C23-4EF6-A13A-07BCF15B75BB}"/>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636" name="【学校施設】&#10;有形固定資産減価償却率平均値テキスト">
          <a:extLst>
            <a:ext uri="{FF2B5EF4-FFF2-40B4-BE49-F238E27FC236}">
              <a16:creationId xmlns:a16="http://schemas.microsoft.com/office/drawing/2014/main" id="{7E894DF0-8E21-43BA-B127-F6C05873CF3D}"/>
            </a:ext>
          </a:extLst>
        </xdr:cNvPr>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637" name="フローチャート: 判断 636">
          <a:extLst>
            <a:ext uri="{FF2B5EF4-FFF2-40B4-BE49-F238E27FC236}">
              <a16:creationId xmlns:a16="http://schemas.microsoft.com/office/drawing/2014/main" id="{125D6EE4-C9B3-45B2-A0D3-A1D8111E6D3C}"/>
            </a:ext>
          </a:extLst>
        </xdr:cNvPr>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38" name="フローチャート: 判断 637">
          <a:extLst>
            <a:ext uri="{FF2B5EF4-FFF2-40B4-BE49-F238E27FC236}">
              <a16:creationId xmlns:a16="http://schemas.microsoft.com/office/drawing/2014/main" id="{03CEBE55-392D-4F50-82EF-A831CC1F1B5B}"/>
            </a:ext>
          </a:extLst>
        </xdr:cNvPr>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639" name="フローチャート: 判断 638">
          <a:extLst>
            <a:ext uri="{FF2B5EF4-FFF2-40B4-BE49-F238E27FC236}">
              <a16:creationId xmlns:a16="http://schemas.microsoft.com/office/drawing/2014/main" id="{05165220-8B42-4467-96A2-648D54B4CCC1}"/>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640" name="フローチャート: 判断 639">
          <a:extLst>
            <a:ext uri="{FF2B5EF4-FFF2-40B4-BE49-F238E27FC236}">
              <a16:creationId xmlns:a16="http://schemas.microsoft.com/office/drawing/2014/main" id="{7776BF74-9FFF-4F97-A842-A457C3C1A41C}"/>
            </a:ext>
          </a:extLst>
        </xdr:cNvPr>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30843</xdr:rowOff>
    </xdr:from>
    <xdr:to>
      <xdr:col>67</xdr:col>
      <xdr:colOff>101600</xdr:colOff>
      <xdr:row>58</xdr:row>
      <xdr:rowOff>132443</xdr:rowOff>
    </xdr:to>
    <xdr:sp macro="" textlink="">
      <xdr:nvSpPr>
        <xdr:cNvPr id="641" name="フローチャート: 判断 640">
          <a:extLst>
            <a:ext uri="{FF2B5EF4-FFF2-40B4-BE49-F238E27FC236}">
              <a16:creationId xmlns:a16="http://schemas.microsoft.com/office/drawing/2014/main" id="{D12BDF13-E639-42CD-A0F7-322D585E0A99}"/>
            </a:ext>
          </a:extLst>
        </xdr:cNvPr>
        <xdr:cNvSpPr/>
      </xdr:nvSpPr>
      <xdr:spPr>
        <a:xfrm>
          <a:off x="12763500" y="997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1DEFCCD9-08BF-48A6-9B45-EAFAACE7BFA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C05C138-81D5-4CC2-8E0D-ADE9E89A48C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F6A1E62D-7635-4E2C-B8D8-887A61A3212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1C6DE4AC-BA00-43EF-AFAB-F9FCD879226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E21EABA7-6F6E-4036-B626-79C0A8E4C7D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163104</xdr:rowOff>
    </xdr:from>
    <xdr:to>
      <xdr:col>85</xdr:col>
      <xdr:colOff>177800</xdr:colOff>
      <xdr:row>62</xdr:row>
      <xdr:rowOff>93254</xdr:rowOff>
    </xdr:to>
    <xdr:sp macro="" textlink="">
      <xdr:nvSpPr>
        <xdr:cNvPr id="647" name="楕円 646">
          <a:extLst>
            <a:ext uri="{FF2B5EF4-FFF2-40B4-BE49-F238E27FC236}">
              <a16:creationId xmlns:a16="http://schemas.microsoft.com/office/drawing/2014/main" id="{75F3E768-D9E2-4EFB-A6D9-292D98F89E3D}"/>
            </a:ext>
          </a:extLst>
        </xdr:cNvPr>
        <xdr:cNvSpPr/>
      </xdr:nvSpPr>
      <xdr:spPr>
        <a:xfrm>
          <a:off x="162687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141531</xdr:rowOff>
    </xdr:from>
    <xdr:ext cx="405111" cy="259045"/>
    <xdr:sp macro="" textlink="">
      <xdr:nvSpPr>
        <xdr:cNvPr id="648" name="【学校施設】&#10;有形固定資産減価償却率該当値テキスト">
          <a:extLst>
            <a:ext uri="{FF2B5EF4-FFF2-40B4-BE49-F238E27FC236}">
              <a16:creationId xmlns:a16="http://schemas.microsoft.com/office/drawing/2014/main" id="{8689BDE5-9BC7-4270-95B3-31B26DC92AFF}"/>
            </a:ext>
          </a:extLst>
        </xdr:cNvPr>
        <xdr:cNvSpPr txBox="1"/>
      </xdr:nvSpPr>
      <xdr:spPr>
        <a:xfrm>
          <a:off x="16357600"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104322</xdr:rowOff>
    </xdr:from>
    <xdr:to>
      <xdr:col>81</xdr:col>
      <xdr:colOff>101600</xdr:colOff>
      <xdr:row>62</xdr:row>
      <xdr:rowOff>34472</xdr:rowOff>
    </xdr:to>
    <xdr:sp macro="" textlink="">
      <xdr:nvSpPr>
        <xdr:cNvPr id="649" name="楕円 648">
          <a:extLst>
            <a:ext uri="{FF2B5EF4-FFF2-40B4-BE49-F238E27FC236}">
              <a16:creationId xmlns:a16="http://schemas.microsoft.com/office/drawing/2014/main" id="{07A1CA2B-41B9-4139-8ED4-F69F193F0DE2}"/>
            </a:ext>
          </a:extLst>
        </xdr:cNvPr>
        <xdr:cNvSpPr/>
      </xdr:nvSpPr>
      <xdr:spPr>
        <a:xfrm>
          <a:off x="15430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155122</xdr:rowOff>
    </xdr:from>
    <xdr:to>
      <xdr:col>85</xdr:col>
      <xdr:colOff>127000</xdr:colOff>
      <xdr:row>62</xdr:row>
      <xdr:rowOff>42454</xdr:rowOff>
    </xdr:to>
    <xdr:cxnSp macro="">
      <xdr:nvCxnSpPr>
        <xdr:cNvPr id="650" name="直線コネクタ 649">
          <a:extLst>
            <a:ext uri="{FF2B5EF4-FFF2-40B4-BE49-F238E27FC236}">
              <a16:creationId xmlns:a16="http://schemas.microsoft.com/office/drawing/2014/main" id="{C3F7D7A2-718D-4130-8ED7-9DD614421C0F}"/>
            </a:ext>
          </a:extLst>
        </xdr:cNvPr>
        <xdr:cNvCxnSpPr/>
      </xdr:nvCxnSpPr>
      <xdr:spPr>
        <a:xfrm>
          <a:off x="15481300" y="10613572"/>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55335</xdr:rowOff>
    </xdr:from>
    <xdr:to>
      <xdr:col>76</xdr:col>
      <xdr:colOff>165100</xdr:colOff>
      <xdr:row>61</xdr:row>
      <xdr:rowOff>156935</xdr:rowOff>
    </xdr:to>
    <xdr:sp macro="" textlink="">
      <xdr:nvSpPr>
        <xdr:cNvPr id="651" name="楕円 650">
          <a:extLst>
            <a:ext uri="{FF2B5EF4-FFF2-40B4-BE49-F238E27FC236}">
              <a16:creationId xmlns:a16="http://schemas.microsoft.com/office/drawing/2014/main" id="{65C81E94-69CB-4B41-8623-7BC655F77425}"/>
            </a:ext>
          </a:extLst>
        </xdr:cNvPr>
        <xdr:cNvSpPr/>
      </xdr:nvSpPr>
      <xdr:spPr>
        <a:xfrm>
          <a:off x="14541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106135</xdr:rowOff>
    </xdr:from>
    <xdr:to>
      <xdr:col>81</xdr:col>
      <xdr:colOff>50800</xdr:colOff>
      <xdr:row>61</xdr:row>
      <xdr:rowOff>155122</xdr:rowOff>
    </xdr:to>
    <xdr:cxnSp macro="">
      <xdr:nvCxnSpPr>
        <xdr:cNvPr id="652" name="直線コネクタ 651">
          <a:extLst>
            <a:ext uri="{FF2B5EF4-FFF2-40B4-BE49-F238E27FC236}">
              <a16:creationId xmlns:a16="http://schemas.microsoft.com/office/drawing/2014/main" id="{11ABE4F1-63E5-4B8B-9309-BE02B11881E8}"/>
            </a:ext>
          </a:extLst>
        </xdr:cNvPr>
        <xdr:cNvCxnSpPr/>
      </xdr:nvCxnSpPr>
      <xdr:spPr>
        <a:xfrm>
          <a:off x="14592300" y="105645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55335</xdr:rowOff>
    </xdr:from>
    <xdr:to>
      <xdr:col>72</xdr:col>
      <xdr:colOff>38100</xdr:colOff>
      <xdr:row>61</xdr:row>
      <xdr:rowOff>156935</xdr:rowOff>
    </xdr:to>
    <xdr:sp macro="" textlink="">
      <xdr:nvSpPr>
        <xdr:cNvPr id="653" name="楕円 652">
          <a:extLst>
            <a:ext uri="{FF2B5EF4-FFF2-40B4-BE49-F238E27FC236}">
              <a16:creationId xmlns:a16="http://schemas.microsoft.com/office/drawing/2014/main" id="{530524C3-4302-4A1B-B7FE-F9A9D954FD06}"/>
            </a:ext>
          </a:extLst>
        </xdr:cNvPr>
        <xdr:cNvSpPr/>
      </xdr:nvSpPr>
      <xdr:spPr>
        <a:xfrm>
          <a:off x="13652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106135</xdr:rowOff>
    </xdr:from>
    <xdr:to>
      <xdr:col>76</xdr:col>
      <xdr:colOff>114300</xdr:colOff>
      <xdr:row>61</xdr:row>
      <xdr:rowOff>106135</xdr:rowOff>
    </xdr:to>
    <xdr:cxnSp macro="">
      <xdr:nvCxnSpPr>
        <xdr:cNvPr id="654" name="直線コネクタ 653">
          <a:extLst>
            <a:ext uri="{FF2B5EF4-FFF2-40B4-BE49-F238E27FC236}">
              <a16:creationId xmlns:a16="http://schemas.microsoft.com/office/drawing/2014/main" id="{20635662-0B67-4888-84E0-938B0323A1E7}"/>
            </a:ext>
          </a:extLst>
        </xdr:cNvPr>
        <xdr:cNvCxnSpPr/>
      </xdr:nvCxnSpPr>
      <xdr:spPr>
        <a:xfrm>
          <a:off x="13703300" y="10564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39007</xdr:rowOff>
    </xdr:from>
    <xdr:to>
      <xdr:col>67</xdr:col>
      <xdr:colOff>101600</xdr:colOff>
      <xdr:row>61</xdr:row>
      <xdr:rowOff>140607</xdr:rowOff>
    </xdr:to>
    <xdr:sp macro="" textlink="">
      <xdr:nvSpPr>
        <xdr:cNvPr id="655" name="楕円 654">
          <a:extLst>
            <a:ext uri="{FF2B5EF4-FFF2-40B4-BE49-F238E27FC236}">
              <a16:creationId xmlns:a16="http://schemas.microsoft.com/office/drawing/2014/main" id="{C9A60345-70CF-4DCA-8FA2-5B50F3C8F65F}"/>
            </a:ext>
          </a:extLst>
        </xdr:cNvPr>
        <xdr:cNvSpPr/>
      </xdr:nvSpPr>
      <xdr:spPr>
        <a:xfrm>
          <a:off x="12763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89807</xdr:rowOff>
    </xdr:from>
    <xdr:to>
      <xdr:col>71</xdr:col>
      <xdr:colOff>177800</xdr:colOff>
      <xdr:row>61</xdr:row>
      <xdr:rowOff>106135</xdr:rowOff>
    </xdr:to>
    <xdr:cxnSp macro="">
      <xdr:nvCxnSpPr>
        <xdr:cNvPr id="656" name="直線コネクタ 655">
          <a:extLst>
            <a:ext uri="{FF2B5EF4-FFF2-40B4-BE49-F238E27FC236}">
              <a16:creationId xmlns:a16="http://schemas.microsoft.com/office/drawing/2014/main" id="{BE7A5114-0746-47A2-9E14-48EB9D4BA1CF}"/>
            </a:ext>
          </a:extLst>
        </xdr:cNvPr>
        <xdr:cNvCxnSpPr/>
      </xdr:nvCxnSpPr>
      <xdr:spPr>
        <a:xfrm>
          <a:off x="12814300" y="105482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657" name="n_1aveValue【学校施設】&#10;有形固定資産減価償却率">
          <a:extLst>
            <a:ext uri="{FF2B5EF4-FFF2-40B4-BE49-F238E27FC236}">
              <a16:creationId xmlns:a16="http://schemas.microsoft.com/office/drawing/2014/main" id="{DDCC5EEE-ED02-4852-8CBB-52B84EAEE508}"/>
            </a:ext>
          </a:extLst>
        </xdr:cNvPr>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658" name="n_2aveValue【学校施設】&#10;有形固定資産減価償却率">
          <a:extLst>
            <a:ext uri="{FF2B5EF4-FFF2-40B4-BE49-F238E27FC236}">
              <a16:creationId xmlns:a16="http://schemas.microsoft.com/office/drawing/2014/main" id="{93F03244-24E5-49AA-A57F-E5D0FA8D2777}"/>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659" name="n_3aveValue【学校施設】&#10;有形固定資産減価償却率">
          <a:extLst>
            <a:ext uri="{FF2B5EF4-FFF2-40B4-BE49-F238E27FC236}">
              <a16:creationId xmlns:a16="http://schemas.microsoft.com/office/drawing/2014/main" id="{98B17615-2EE1-43F0-8942-8F7D2F90711B}"/>
            </a:ext>
          </a:extLst>
        </xdr:cNvPr>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148970</xdr:rowOff>
    </xdr:from>
    <xdr:ext cx="405111" cy="259045"/>
    <xdr:sp macro="" textlink="">
      <xdr:nvSpPr>
        <xdr:cNvPr id="660" name="n_4aveValue【学校施設】&#10;有形固定資産減価償却率">
          <a:extLst>
            <a:ext uri="{FF2B5EF4-FFF2-40B4-BE49-F238E27FC236}">
              <a16:creationId xmlns:a16="http://schemas.microsoft.com/office/drawing/2014/main" id="{99CDC3F5-5300-44EC-8A12-5C385154FDF9}"/>
            </a:ext>
          </a:extLst>
        </xdr:cNvPr>
        <xdr:cNvSpPr txBox="1"/>
      </xdr:nvSpPr>
      <xdr:spPr>
        <a:xfrm>
          <a:off x="12611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25599</xdr:rowOff>
    </xdr:from>
    <xdr:ext cx="405111" cy="259045"/>
    <xdr:sp macro="" textlink="">
      <xdr:nvSpPr>
        <xdr:cNvPr id="661" name="n_1mainValue【学校施設】&#10;有形固定資産減価償却率">
          <a:extLst>
            <a:ext uri="{FF2B5EF4-FFF2-40B4-BE49-F238E27FC236}">
              <a16:creationId xmlns:a16="http://schemas.microsoft.com/office/drawing/2014/main" id="{B48CBCCD-7CD1-4BF7-BD03-EF1221FD23D5}"/>
            </a:ext>
          </a:extLst>
        </xdr:cNvPr>
        <xdr:cNvSpPr txBox="1"/>
      </xdr:nvSpPr>
      <xdr:spPr>
        <a:xfrm>
          <a:off x="152660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148062</xdr:rowOff>
    </xdr:from>
    <xdr:ext cx="405111" cy="259045"/>
    <xdr:sp macro="" textlink="">
      <xdr:nvSpPr>
        <xdr:cNvPr id="662" name="n_2mainValue【学校施設】&#10;有形固定資産減価償却率">
          <a:extLst>
            <a:ext uri="{FF2B5EF4-FFF2-40B4-BE49-F238E27FC236}">
              <a16:creationId xmlns:a16="http://schemas.microsoft.com/office/drawing/2014/main" id="{9103E716-0FE8-4063-A4D4-764147295707}"/>
            </a:ext>
          </a:extLst>
        </xdr:cNvPr>
        <xdr:cNvSpPr txBox="1"/>
      </xdr:nvSpPr>
      <xdr:spPr>
        <a:xfrm>
          <a:off x="143897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148062</xdr:rowOff>
    </xdr:from>
    <xdr:ext cx="405111" cy="259045"/>
    <xdr:sp macro="" textlink="">
      <xdr:nvSpPr>
        <xdr:cNvPr id="663" name="n_3mainValue【学校施設】&#10;有形固定資産減価償却率">
          <a:extLst>
            <a:ext uri="{FF2B5EF4-FFF2-40B4-BE49-F238E27FC236}">
              <a16:creationId xmlns:a16="http://schemas.microsoft.com/office/drawing/2014/main" id="{F0244041-0E19-41C8-A2A4-BF2D236C98B6}"/>
            </a:ext>
          </a:extLst>
        </xdr:cNvPr>
        <xdr:cNvSpPr txBox="1"/>
      </xdr:nvSpPr>
      <xdr:spPr>
        <a:xfrm>
          <a:off x="135007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131734</xdr:rowOff>
    </xdr:from>
    <xdr:ext cx="405111" cy="259045"/>
    <xdr:sp macro="" textlink="">
      <xdr:nvSpPr>
        <xdr:cNvPr id="664" name="n_4mainValue【学校施設】&#10;有形固定資産減価償却率">
          <a:extLst>
            <a:ext uri="{FF2B5EF4-FFF2-40B4-BE49-F238E27FC236}">
              <a16:creationId xmlns:a16="http://schemas.microsoft.com/office/drawing/2014/main" id="{C9790E80-E8B3-4BED-938C-C78DFFC29ADA}"/>
            </a:ext>
          </a:extLst>
        </xdr:cNvPr>
        <xdr:cNvSpPr txBox="1"/>
      </xdr:nvSpPr>
      <xdr:spPr>
        <a:xfrm>
          <a:off x="12611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id="{1292EEA6-435C-4A48-B09F-AD7F94BBE97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id="{625BBFD0-A60E-4EA5-8A11-75A395E6D55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id="{C574B87F-3645-4B4C-BE27-D11C6D04EB2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id="{7497D888-EE97-4AD9-87D8-C3ABB8053E9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id="{31C946B5-7BE4-46D8-AA30-3AF3CC32DBD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id="{94E8512B-A72C-4C86-80EA-323D17FE28B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id="{F482F574-3CD0-447C-BD32-CC2BAEE2306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id="{72A9D805-E840-44C3-8E0A-31B508A0925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a16="http://schemas.microsoft.com/office/drawing/2014/main" id="{AC402AEC-0E7E-4978-A20C-B5141379F2E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id="{F0878F2D-FBCE-4B7D-90CE-413847C1F61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5" name="テキスト ボックス 674">
          <a:extLst>
            <a:ext uri="{FF2B5EF4-FFF2-40B4-BE49-F238E27FC236}">
              <a16:creationId xmlns:a16="http://schemas.microsoft.com/office/drawing/2014/main" id="{40148B1C-7D9F-490D-B8AB-0AD3AB45714A}"/>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6" name="直線コネクタ 675">
          <a:extLst>
            <a:ext uri="{FF2B5EF4-FFF2-40B4-BE49-F238E27FC236}">
              <a16:creationId xmlns:a16="http://schemas.microsoft.com/office/drawing/2014/main" id="{102CD818-88E5-49D5-BFAB-18306BD76676}"/>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a:extLst>
            <a:ext uri="{FF2B5EF4-FFF2-40B4-BE49-F238E27FC236}">
              <a16:creationId xmlns:a16="http://schemas.microsoft.com/office/drawing/2014/main" id="{DB2D9E7E-D812-4BDB-9A28-8CF27D8C007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a:extLst>
            <a:ext uri="{FF2B5EF4-FFF2-40B4-BE49-F238E27FC236}">
              <a16:creationId xmlns:a16="http://schemas.microsoft.com/office/drawing/2014/main" id="{F903F3A5-43EA-43BB-9310-6DCAC0D9F4B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a:extLst>
            <a:ext uri="{FF2B5EF4-FFF2-40B4-BE49-F238E27FC236}">
              <a16:creationId xmlns:a16="http://schemas.microsoft.com/office/drawing/2014/main" id="{BCEBD9DD-2E3D-4B5F-A51B-2D594B472378}"/>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a:extLst>
            <a:ext uri="{FF2B5EF4-FFF2-40B4-BE49-F238E27FC236}">
              <a16:creationId xmlns:a16="http://schemas.microsoft.com/office/drawing/2014/main" id="{10D3566D-70A2-4F49-903D-649BD48E8F7E}"/>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a:extLst>
            <a:ext uri="{FF2B5EF4-FFF2-40B4-BE49-F238E27FC236}">
              <a16:creationId xmlns:a16="http://schemas.microsoft.com/office/drawing/2014/main" id="{655F0C7F-DA1C-4027-96D3-576A3072149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a:extLst>
            <a:ext uri="{FF2B5EF4-FFF2-40B4-BE49-F238E27FC236}">
              <a16:creationId xmlns:a16="http://schemas.microsoft.com/office/drawing/2014/main" id="{6970FDA2-20E0-4D2B-BBF0-F61056715BA7}"/>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a:extLst>
            <a:ext uri="{FF2B5EF4-FFF2-40B4-BE49-F238E27FC236}">
              <a16:creationId xmlns:a16="http://schemas.microsoft.com/office/drawing/2014/main" id="{FAC25999-3A6E-4259-9CF3-B54BC1A204D7}"/>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B8B0C589-6F8B-453B-8D3D-526AAD99C23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a16="http://schemas.microsoft.com/office/drawing/2014/main" id="{F386C2B3-4770-431D-B3F5-A9FB7377756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a:extLst>
            <a:ext uri="{FF2B5EF4-FFF2-40B4-BE49-F238E27FC236}">
              <a16:creationId xmlns:a16="http://schemas.microsoft.com/office/drawing/2014/main" id="{F2C317BB-C874-402A-8783-B157A410C79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687" name="直線コネクタ 686">
          <a:extLst>
            <a:ext uri="{FF2B5EF4-FFF2-40B4-BE49-F238E27FC236}">
              <a16:creationId xmlns:a16="http://schemas.microsoft.com/office/drawing/2014/main" id="{5751EB0F-3424-4237-842B-58DE4A99D60D}"/>
            </a:ext>
          </a:extLst>
        </xdr:cNvPr>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688" name="【学校施設】&#10;一人当たり面積最小値テキスト">
          <a:extLst>
            <a:ext uri="{FF2B5EF4-FFF2-40B4-BE49-F238E27FC236}">
              <a16:creationId xmlns:a16="http://schemas.microsoft.com/office/drawing/2014/main" id="{7A192615-20B2-429E-BDFB-6491A4667C57}"/>
            </a:ext>
          </a:extLst>
        </xdr:cNvPr>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689" name="直線コネクタ 688">
          <a:extLst>
            <a:ext uri="{FF2B5EF4-FFF2-40B4-BE49-F238E27FC236}">
              <a16:creationId xmlns:a16="http://schemas.microsoft.com/office/drawing/2014/main" id="{92F4A9C1-7367-43C7-8948-AE95BFF774D5}"/>
            </a:ext>
          </a:extLst>
        </xdr:cNvPr>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690" name="【学校施設】&#10;一人当たり面積最大値テキスト">
          <a:extLst>
            <a:ext uri="{FF2B5EF4-FFF2-40B4-BE49-F238E27FC236}">
              <a16:creationId xmlns:a16="http://schemas.microsoft.com/office/drawing/2014/main" id="{4AA40AC8-1467-43F2-894D-0FD0E75ED13E}"/>
            </a:ext>
          </a:extLst>
        </xdr:cNvPr>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691" name="直線コネクタ 690">
          <a:extLst>
            <a:ext uri="{FF2B5EF4-FFF2-40B4-BE49-F238E27FC236}">
              <a16:creationId xmlns:a16="http://schemas.microsoft.com/office/drawing/2014/main" id="{D63D9137-7E6B-43A9-9A28-E15B106A338E}"/>
            </a:ext>
          </a:extLst>
        </xdr:cNvPr>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25468</xdr:rowOff>
    </xdr:from>
    <xdr:ext cx="469744" cy="259045"/>
    <xdr:sp macro="" textlink="">
      <xdr:nvSpPr>
        <xdr:cNvPr id="692" name="【学校施設】&#10;一人当たり面積平均値テキスト">
          <a:extLst>
            <a:ext uri="{FF2B5EF4-FFF2-40B4-BE49-F238E27FC236}">
              <a16:creationId xmlns:a16="http://schemas.microsoft.com/office/drawing/2014/main" id="{BDB2248E-FFAC-40CD-A75D-ADF0CB17AF2F}"/>
            </a:ext>
          </a:extLst>
        </xdr:cNvPr>
        <xdr:cNvSpPr txBox="1"/>
      </xdr:nvSpPr>
      <xdr:spPr>
        <a:xfrm>
          <a:off x="22199600" y="1031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693" name="フローチャート: 判断 692">
          <a:extLst>
            <a:ext uri="{FF2B5EF4-FFF2-40B4-BE49-F238E27FC236}">
              <a16:creationId xmlns:a16="http://schemas.microsoft.com/office/drawing/2014/main" id="{03A1396C-EADF-4721-815D-648582D31B62}"/>
            </a:ext>
          </a:extLst>
        </xdr:cNvPr>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694" name="フローチャート: 判断 693">
          <a:extLst>
            <a:ext uri="{FF2B5EF4-FFF2-40B4-BE49-F238E27FC236}">
              <a16:creationId xmlns:a16="http://schemas.microsoft.com/office/drawing/2014/main" id="{F5B37FD3-A8CB-49F1-BE19-04408A6FA470}"/>
            </a:ext>
          </a:extLst>
        </xdr:cNvPr>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695" name="フローチャート: 判断 694">
          <a:extLst>
            <a:ext uri="{FF2B5EF4-FFF2-40B4-BE49-F238E27FC236}">
              <a16:creationId xmlns:a16="http://schemas.microsoft.com/office/drawing/2014/main" id="{A71B151F-9370-40DC-B59E-CE564CB5E1A1}"/>
            </a:ext>
          </a:extLst>
        </xdr:cNvPr>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696" name="フローチャート: 判断 695">
          <a:extLst>
            <a:ext uri="{FF2B5EF4-FFF2-40B4-BE49-F238E27FC236}">
              <a16:creationId xmlns:a16="http://schemas.microsoft.com/office/drawing/2014/main" id="{E25AC2E5-F01B-4D3C-8701-0460E3AA138B}"/>
            </a:ext>
          </a:extLst>
        </xdr:cNvPr>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116992</xdr:rowOff>
    </xdr:from>
    <xdr:to>
      <xdr:col>98</xdr:col>
      <xdr:colOff>38100</xdr:colOff>
      <xdr:row>60</xdr:row>
      <xdr:rowOff>47142</xdr:rowOff>
    </xdr:to>
    <xdr:sp macro="" textlink="">
      <xdr:nvSpPr>
        <xdr:cNvPr id="697" name="フローチャート: 判断 696">
          <a:extLst>
            <a:ext uri="{FF2B5EF4-FFF2-40B4-BE49-F238E27FC236}">
              <a16:creationId xmlns:a16="http://schemas.microsoft.com/office/drawing/2014/main" id="{A1C74772-5DC3-4F3B-892B-D0DAE787C65E}"/>
            </a:ext>
          </a:extLst>
        </xdr:cNvPr>
        <xdr:cNvSpPr/>
      </xdr:nvSpPr>
      <xdr:spPr>
        <a:xfrm>
          <a:off x="18605500" y="1023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276BED51-FB2F-4B26-9794-58CB43ECF1C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5EA5EF0C-8566-4581-949C-63ACB6CD2DA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64131AB9-C5FC-4C2B-B3B1-780C4357803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6C2B1762-8A04-4017-8134-232230E7E3F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995FA161-5324-45FA-B916-96B120BDF37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113335</xdr:rowOff>
    </xdr:from>
    <xdr:to>
      <xdr:col>116</xdr:col>
      <xdr:colOff>114300</xdr:colOff>
      <xdr:row>60</xdr:row>
      <xdr:rowOff>43485</xdr:rowOff>
    </xdr:to>
    <xdr:sp macro="" textlink="">
      <xdr:nvSpPr>
        <xdr:cNvPr id="703" name="楕円 702">
          <a:extLst>
            <a:ext uri="{FF2B5EF4-FFF2-40B4-BE49-F238E27FC236}">
              <a16:creationId xmlns:a16="http://schemas.microsoft.com/office/drawing/2014/main" id="{3A457680-4771-45DB-9F29-44DE0A8F9FA3}"/>
            </a:ext>
          </a:extLst>
        </xdr:cNvPr>
        <xdr:cNvSpPr/>
      </xdr:nvSpPr>
      <xdr:spPr>
        <a:xfrm>
          <a:off x="22110700" y="102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136212</xdr:rowOff>
    </xdr:from>
    <xdr:ext cx="469744" cy="259045"/>
    <xdr:sp macro="" textlink="">
      <xdr:nvSpPr>
        <xdr:cNvPr id="704" name="【学校施設】&#10;一人当たり面積該当値テキスト">
          <a:extLst>
            <a:ext uri="{FF2B5EF4-FFF2-40B4-BE49-F238E27FC236}">
              <a16:creationId xmlns:a16="http://schemas.microsoft.com/office/drawing/2014/main" id="{7A946359-D42B-4F49-9BCD-4153411C7C64}"/>
            </a:ext>
          </a:extLst>
        </xdr:cNvPr>
        <xdr:cNvSpPr txBox="1"/>
      </xdr:nvSpPr>
      <xdr:spPr>
        <a:xfrm>
          <a:off x="22199600" y="10080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131623</xdr:rowOff>
    </xdr:from>
    <xdr:to>
      <xdr:col>112</xdr:col>
      <xdr:colOff>38100</xdr:colOff>
      <xdr:row>60</xdr:row>
      <xdr:rowOff>61773</xdr:rowOff>
    </xdr:to>
    <xdr:sp macro="" textlink="">
      <xdr:nvSpPr>
        <xdr:cNvPr id="705" name="楕円 704">
          <a:extLst>
            <a:ext uri="{FF2B5EF4-FFF2-40B4-BE49-F238E27FC236}">
              <a16:creationId xmlns:a16="http://schemas.microsoft.com/office/drawing/2014/main" id="{055BBCC8-ECC9-48BC-83EF-40CA0B1182EE}"/>
            </a:ext>
          </a:extLst>
        </xdr:cNvPr>
        <xdr:cNvSpPr/>
      </xdr:nvSpPr>
      <xdr:spPr>
        <a:xfrm>
          <a:off x="21272500" y="1024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164135</xdr:rowOff>
    </xdr:from>
    <xdr:to>
      <xdr:col>116</xdr:col>
      <xdr:colOff>63500</xdr:colOff>
      <xdr:row>60</xdr:row>
      <xdr:rowOff>10973</xdr:rowOff>
    </xdr:to>
    <xdr:cxnSp macro="">
      <xdr:nvCxnSpPr>
        <xdr:cNvPr id="706" name="直線コネクタ 705">
          <a:extLst>
            <a:ext uri="{FF2B5EF4-FFF2-40B4-BE49-F238E27FC236}">
              <a16:creationId xmlns:a16="http://schemas.microsoft.com/office/drawing/2014/main" id="{FD4DE60C-F2F1-4730-BFA5-BFB8717CFA28}"/>
            </a:ext>
          </a:extLst>
        </xdr:cNvPr>
        <xdr:cNvCxnSpPr/>
      </xdr:nvCxnSpPr>
      <xdr:spPr>
        <a:xfrm flipV="1">
          <a:off x="21323300" y="10279685"/>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148996</xdr:rowOff>
    </xdr:from>
    <xdr:to>
      <xdr:col>107</xdr:col>
      <xdr:colOff>101600</xdr:colOff>
      <xdr:row>60</xdr:row>
      <xdr:rowOff>79146</xdr:rowOff>
    </xdr:to>
    <xdr:sp macro="" textlink="">
      <xdr:nvSpPr>
        <xdr:cNvPr id="707" name="楕円 706">
          <a:extLst>
            <a:ext uri="{FF2B5EF4-FFF2-40B4-BE49-F238E27FC236}">
              <a16:creationId xmlns:a16="http://schemas.microsoft.com/office/drawing/2014/main" id="{8B304920-F49D-4A1F-A176-43E161E0E8CC}"/>
            </a:ext>
          </a:extLst>
        </xdr:cNvPr>
        <xdr:cNvSpPr/>
      </xdr:nvSpPr>
      <xdr:spPr>
        <a:xfrm>
          <a:off x="20383500" y="1026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10973</xdr:rowOff>
    </xdr:from>
    <xdr:to>
      <xdr:col>111</xdr:col>
      <xdr:colOff>177800</xdr:colOff>
      <xdr:row>60</xdr:row>
      <xdr:rowOff>28346</xdr:rowOff>
    </xdr:to>
    <xdr:cxnSp macro="">
      <xdr:nvCxnSpPr>
        <xdr:cNvPr id="708" name="直線コネクタ 707">
          <a:extLst>
            <a:ext uri="{FF2B5EF4-FFF2-40B4-BE49-F238E27FC236}">
              <a16:creationId xmlns:a16="http://schemas.microsoft.com/office/drawing/2014/main" id="{3462891F-ABFC-419E-B339-966EE9D7141C}"/>
            </a:ext>
          </a:extLst>
        </xdr:cNvPr>
        <xdr:cNvCxnSpPr/>
      </xdr:nvCxnSpPr>
      <xdr:spPr>
        <a:xfrm flipV="1">
          <a:off x="20434300" y="10297973"/>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406</xdr:rowOff>
    </xdr:from>
    <xdr:to>
      <xdr:col>102</xdr:col>
      <xdr:colOff>165100</xdr:colOff>
      <xdr:row>60</xdr:row>
      <xdr:rowOff>102006</xdr:rowOff>
    </xdr:to>
    <xdr:sp macro="" textlink="">
      <xdr:nvSpPr>
        <xdr:cNvPr id="709" name="楕円 708">
          <a:extLst>
            <a:ext uri="{FF2B5EF4-FFF2-40B4-BE49-F238E27FC236}">
              <a16:creationId xmlns:a16="http://schemas.microsoft.com/office/drawing/2014/main" id="{BBDE5AAB-E252-4BA2-ACBF-1152DF06B5B1}"/>
            </a:ext>
          </a:extLst>
        </xdr:cNvPr>
        <xdr:cNvSpPr/>
      </xdr:nvSpPr>
      <xdr:spPr>
        <a:xfrm>
          <a:off x="19494500" y="1028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28346</xdr:rowOff>
    </xdr:from>
    <xdr:to>
      <xdr:col>107</xdr:col>
      <xdr:colOff>50800</xdr:colOff>
      <xdr:row>60</xdr:row>
      <xdr:rowOff>51206</xdr:rowOff>
    </xdr:to>
    <xdr:cxnSp macro="">
      <xdr:nvCxnSpPr>
        <xdr:cNvPr id="710" name="直線コネクタ 709">
          <a:extLst>
            <a:ext uri="{FF2B5EF4-FFF2-40B4-BE49-F238E27FC236}">
              <a16:creationId xmlns:a16="http://schemas.microsoft.com/office/drawing/2014/main" id="{393BFEDC-E7BC-4C08-95D3-DD676E1F6EB3}"/>
            </a:ext>
          </a:extLst>
        </xdr:cNvPr>
        <xdr:cNvCxnSpPr/>
      </xdr:nvCxnSpPr>
      <xdr:spPr>
        <a:xfrm flipV="1">
          <a:off x="19545300" y="1031534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22352</xdr:rowOff>
    </xdr:from>
    <xdr:to>
      <xdr:col>98</xdr:col>
      <xdr:colOff>38100</xdr:colOff>
      <xdr:row>60</xdr:row>
      <xdr:rowOff>123952</xdr:rowOff>
    </xdr:to>
    <xdr:sp macro="" textlink="">
      <xdr:nvSpPr>
        <xdr:cNvPr id="711" name="楕円 710">
          <a:extLst>
            <a:ext uri="{FF2B5EF4-FFF2-40B4-BE49-F238E27FC236}">
              <a16:creationId xmlns:a16="http://schemas.microsoft.com/office/drawing/2014/main" id="{DD41FB12-4B15-46D9-A3F1-4923AC3EA248}"/>
            </a:ext>
          </a:extLst>
        </xdr:cNvPr>
        <xdr:cNvSpPr/>
      </xdr:nvSpPr>
      <xdr:spPr>
        <a:xfrm>
          <a:off x="186055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51206</xdr:rowOff>
    </xdr:from>
    <xdr:to>
      <xdr:col>102</xdr:col>
      <xdr:colOff>114300</xdr:colOff>
      <xdr:row>60</xdr:row>
      <xdr:rowOff>73152</xdr:rowOff>
    </xdr:to>
    <xdr:cxnSp macro="">
      <xdr:nvCxnSpPr>
        <xdr:cNvPr id="712" name="直線コネクタ 711">
          <a:extLst>
            <a:ext uri="{FF2B5EF4-FFF2-40B4-BE49-F238E27FC236}">
              <a16:creationId xmlns:a16="http://schemas.microsoft.com/office/drawing/2014/main" id="{451B6F91-E9A5-4949-AD18-7DFD1FEFECD6}"/>
            </a:ext>
          </a:extLst>
        </xdr:cNvPr>
        <xdr:cNvCxnSpPr/>
      </xdr:nvCxnSpPr>
      <xdr:spPr>
        <a:xfrm flipV="1">
          <a:off x="18656300" y="10338206"/>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165371</xdr:rowOff>
    </xdr:from>
    <xdr:ext cx="469744" cy="259045"/>
    <xdr:sp macro="" textlink="">
      <xdr:nvSpPr>
        <xdr:cNvPr id="713" name="n_1aveValue【学校施設】&#10;一人当たり面積">
          <a:extLst>
            <a:ext uri="{FF2B5EF4-FFF2-40B4-BE49-F238E27FC236}">
              <a16:creationId xmlns:a16="http://schemas.microsoft.com/office/drawing/2014/main" id="{15A6C5DC-3E5A-43C6-853C-1982D34A3199}"/>
            </a:ext>
          </a:extLst>
        </xdr:cNvPr>
        <xdr:cNvSpPr txBox="1"/>
      </xdr:nvSpPr>
      <xdr:spPr>
        <a:xfrm>
          <a:off x="21075727" y="1045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14038</xdr:rowOff>
    </xdr:from>
    <xdr:ext cx="469744" cy="259045"/>
    <xdr:sp macro="" textlink="">
      <xdr:nvSpPr>
        <xdr:cNvPr id="714" name="n_2aveValue【学校施設】&#10;一人当たり面積">
          <a:extLst>
            <a:ext uri="{FF2B5EF4-FFF2-40B4-BE49-F238E27FC236}">
              <a16:creationId xmlns:a16="http://schemas.microsoft.com/office/drawing/2014/main" id="{98E9EF74-5EA9-49B2-BC13-45D88D6988C1}"/>
            </a:ext>
          </a:extLst>
        </xdr:cNvPr>
        <xdr:cNvSpPr txBox="1"/>
      </xdr:nvSpPr>
      <xdr:spPr>
        <a:xfrm>
          <a:off x="20199427" y="1047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41470</xdr:rowOff>
    </xdr:from>
    <xdr:ext cx="469744" cy="259045"/>
    <xdr:sp macro="" textlink="">
      <xdr:nvSpPr>
        <xdr:cNvPr id="715" name="n_3aveValue【学校施設】&#10;一人当たり面積">
          <a:extLst>
            <a:ext uri="{FF2B5EF4-FFF2-40B4-BE49-F238E27FC236}">
              <a16:creationId xmlns:a16="http://schemas.microsoft.com/office/drawing/2014/main" id="{14215950-4064-4A73-9DC6-992A6168A880}"/>
            </a:ext>
          </a:extLst>
        </xdr:cNvPr>
        <xdr:cNvSpPr txBox="1"/>
      </xdr:nvSpPr>
      <xdr:spPr>
        <a:xfrm>
          <a:off x="19310427" y="1049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63669</xdr:rowOff>
    </xdr:from>
    <xdr:ext cx="469744" cy="259045"/>
    <xdr:sp macro="" textlink="">
      <xdr:nvSpPr>
        <xdr:cNvPr id="716" name="n_4aveValue【学校施設】&#10;一人当たり面積">
          <a:extLst>
            <a:ext uri="{FF2B5EF4-FFF2-40B4-BE49-F238E27FC236}">
              <a16:creationId xmlns:a16="http://schemas.microsoft.com/office/drawing/2014/main" id="{DDCACA74-49F2-442D-B327-782D8656C767}"/>
            </a:ext>
          </a:extLst>
        </xdr:cNvPr>
        <xdr:cNvSpPr txBox="1"/>
      </xdr:nvSpPr>
      <xdr:spPr>
        <a:xfrm>
          <a:off x="18421427" y="100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78300</xdr:rowOff>
    </xdr:from>
    <xdr:ext cx="469744" cy="259045"/>
    <xdr:sp macro="" textlink="">
      <xdr:nvSpPr>
        <xdr:cNvPr id="717" name="n_1mainValue【学校施設】&#10;一人当たり面積">
          <a:extLst>
            <a:ext uri="{FF2B5EF4-FFF2-40B4-BE49-F238E27FC236}">
              <a16:creationId xmlns:a16="http://schemas.microsoft.com/office/drawing/2014/main" id="{DDB4497A-5528-4D15-B4DF-3924D7E5CD04}"/>
            </a:ext>
          </a:extLst>
        </xdr:cNvPr>
        <xdr:cNvSpPr txBox="1"/>
      </xdr:nvSpPr>
      <xdr:spPr>
        <a:xfrm>
          <a:off x="21075727" y="1002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95673</xdr:rowOff>
    </xdr:from>
    <xdr:ext cx="469744" cy="259045"/>
    <xdr:sp macro="" textlink="">
      <xdr:nvSpPr>
        <xdr:cNvPr id="718" name="n_2mainValue【学校施設】&#10;一人当たり面積">
          <a:extLst>
            <a:ext uri="{FF2B5EF4-FFF2-40B4-BE49-F238E27FC236}">
              <a16:creationId xmlns:a16="http://schemas.microsoft.com/office/drawing/2014/main" id="{9BADBECD-3A70-4021-9BD7-5E2488290319}"/>
            </a:ext>
          </a:extLst>
        </xdr:cNvPr>
        <xdr:cNvSpPr txBox="1"/>
      </xdr:nvSpPr>
      <xdr:spPr>
        <a:xfrm>
          <a:off x="20199427" y="1003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118533</xdr:rowOff>
    </xdr:from>
    <xdr:ext cx="469744" cy="259045"/>
    <xdr:sp macro="" textlink="">
      <xdr:nvSpPr>
        <xdr:cNvPr id="719" name="n_3mainValue【学校施設】&#10;一人当たり面積">
          <a:extLst>
            <a:ext uri="{FF2B5EF4-FFF2-40B4-BE49-F238E27FC236}">
              <a16:creationId xmlns:a16="http://schemas.microsoft.com/office/drawing/2014/main" id="{F7C5B227-B2AE-49B2-AF9A-5F46DBE2C350}"/>
            </a:ext>
          </a:extLst>
        </xdr:cNvPr>
        <xdr:cNvSpPr txBox="1"/>
      </xdr:nvSpPr>
      <xdr:spPr>
        <a:xfrm>
          <a:off x="19310427" y="100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115079</xdr:rowOff>
    </xdr:from>
    <xdr:ext cx="469744" cy="259045"/>
    <xdr:sp macro="" textlink="">
      <xdr:nvSpPr>
        <xdr:cNvPr id="720" name="n_4mainValue【学校施設】&#10;一人当たり面積">
          <a:extLst>
            <a:ext uri="{FF2B5EF4-FFF2-40B4-BE49-F238E27FC236}">
              <a16:creationId xmlns:a16="http://schemas.microsoft.com/office/drawing/2014/main" id="{D0387F90-71F4-48AD-98E0-FB7A3131FB5B}"/>
            </a:ext>
          </a:extLst>
        </xdr:cNvPr>
        <xdr:cNvSpPr txBox="1"/>
      </xdr:nvSpPr>
      <xdr:spPr>
        <a:xfrm>
          <a:off x="18421427" y="1040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98C35F28-DF64-42C6-A85B-72E7B341C82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F69E411C-33CD-473E-A3C6-E9ACE2122E4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9361F806-63FF-4674-B90F-7D8A6081431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D518E09A-3A83-4FAD-B022-3B3F122E405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54BA8F28-BA19-4411-8E09-891731CB56F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BC3683DF-E966-48A1-A5F3-B5D6ECBA439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2553316E-7397-4A8A-B718-0BC360739CD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A2BBBBA6-770D-477C-8CE5-5C8522C8910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3BCE274E-9B38-4C1C-8BEA-AABE2C1D201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984D5D0C-7621-4FD5-90FA-118CA221439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978A69A5-65F0-4475-9DE0-9D9765483FF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2" name="直線コネクタ 731">
          <a:extLst>
            <a:ext uri="{FF2B5EF4-FFF2-40B4-BE49-F238E27FC236}">
              <a16:creationId xmlns:a16="http://schemas.microsoft.com/office/drawing/2014/main" id="{545975F7-CEFD-431F-B5E6-7513E963626D}"/>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3" name="テキスト ボックス 732">
          <a:extLst>
            <a:ext uri="{FF2B5EF4-FFF2-40B4-BE49-F238E27FC236}">
              <a16:creationId xmlns:a16="http://schemas.microsoft.com/office/drawing/2014/main" id="{3DD9D1BA-82A5-4A51-98CA-42501207F77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4" name="直線コネクタ 733">
          <a:extLst>
            <a:ext uri="{FF2B5EF4-FFF2-40B4-BE49-F238E27FC236}">
              <a16:creationId xmlns:a16="http://schemas.microsoft.com/office/drawing/2014/main" id="{AC162D83-6D63-4002-A290-EAF09A177E0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5" name="テキスト ボックス 734">
          <a:extLst>
            <a:ext uri="{FF2B5EF4-FFF2-40B4-BE49-F238E27FC236}">
              <a16:creationId xmlns:a16="http://schemas.microsoft.com/office/drawing/2014/main" id="{4B207BD7-AAA1-46A1-8C8A-2AE9990A86F9}"/>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6" name="直線コネクタ 735">
          <a:extLst>
            <a:ext uri="{FF2B5EF4-FFF2-40B4-BE49-F238E27FC236}">
              <a16:creationId xmlns:a16="http://schemas.microsoft.com/office/drawing/2014/main" id="{D39728DD-B269-40F0-BBFA-359AEF9422D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7" name="テキスト ボックス 736">
          <a:extLst>
            <a:ext uri="{FF2B5EF4-FFF2-40B4-BE49-F238E27FC236}">
              <a16:creationId xmlns:a16="http://schemas.microsoft.com/office/drawing/2014/main" id="{2FDC1636-F35F-4BE0-9735-34DB2ED7D1F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8" name="直線コネクタ 737">
          <a:extLst>
            <a:ext uri="{FF2B5EF4-FFF2-40B4-BE49-F238E27FC236}">
              <a16:creationId xmlns:a16="http://schemas.microsoft.com/office/drawing/2014/main" id="{B6F25D39-0FFD-414E-9881-2C0CC2BDBB8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9" name="テキスト ボックス 738">
          <a:extLst>
            <a:ext uri="{FF2B5EF4-FFF2-40B4-BE49-F238E27FC236}">
              <a16:creationId xmlns:a16="http://schemas.microsoft.com/office/drawing/2014/main" id="{8B740873-C792-4D0A-8B1D-21E5828C809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0" name="直線コネクタ 739">
          <a:extLst>
            <a:ext uri="{FF2B5EF4-FFF2-40B4-BE49-F238E27FC236}">
              <a16:creationId xmlns:a16="http://schemas.microsoft.com/office/drawing/2014/main" id="{0C306541-DA0E-4309-932D-C1259702D6D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1" name="テキスト ボックス 740">
          <a:extLst>
            <a:ext uri="{FF2B5EF4-FFF2-40B4-BE49-F238E27FC236}">
              <a16:creationId xmlns:a16="http://schemas.microsoft.com/office/drawing/2014/main" id="{581AB86F-FDAC-47E9-B369-5FD68D679484}"/>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a:extLst>
            <a:ext uri="{FF2B5EF4-FFF2-40B4-BE49-F238E27FC236}">
              <a16:creationId xmlns:a16="http://schemas.microsoft.com/office/drawing/2014/main" id="{B0F3677C-49A7-42AE-AE60-55A800D21AC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3" name="テキスト ボックス 742">
          <a:extLst>
            <a:ext uri="{FF2B5EF4-FFF2-40B4-BE49-F238E27FC236}">
              <a16:creationId xmlns:a16="http://schemas.microsoft.com/office/drawing/2014/main" id="{B79CBAD1-6EB9-4136-8997-CF5AC971BC08}"/>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a:extLst>
            <a:ext uri="{FF2B5EF4-FFF2-40B4-BE49-F238E27FC236}">
              <a16:creationId xmlns:a16="http://schemas.microsoft.com/office/drawing/2014/main" id="{EF1DFD51-2633-4BFB-BA95-BE056F6A267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745" name="直線コネクタ 744">
          <a:extLst>
            <a:ext uri="{FF2B5EF4-FFF2-40B4-BE49-F238E27FC236}">
              <a16:creationId xmlns:a16="http://schemas.microsoft.com/office/drawing/2014/main" id="{32504FCD-2A5F-4BE2-9FC3-D142AEA9F0D3}"/>
            </a:ext>
          </a:extLst>
        </xdr:cNvPr>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6" name="【児童館】&#10;有形固定資産減価償却率最小値テキスト">
          <a:extLst>
            <a:ext uri="{FF2B5EF4-FFF2-40B4-BE49-F238E27FC236}">
              <a16:creationId xmlns:a16="http://schemas.microsoft.com/office/drawing/2014/main" id="{F3E464B2-53B9-42A0-8A5A-B4A14030A102}"/>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7" name="直線コネクタ 746">
          <a:extLst>
            <a:ext uri="{FF2B5EF4-FFF2-40B4-BE49-F238E27FC236}">
              <a16:creationId xmlns:a16="http://schemas.microsoft.com/office/drawing/2014/main" id="{D1D32555-5AD4-4E94-8166-68D6A6AFF448}"/>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748" name="【児童館】&#10;有形固定資産減価償却率最大値テキスト">
          <a:extLst>
            <a:ext uri="{FF2B5EF4-FFF2-40B4-BE49-F238E27FC236}">
              <a16:creationId xmlns:a16="http://schemas.microsoft.com/office/drawing/2014/main" id="{E75AC63F-DD81-41A0-A5BF-B2B45BDE095E}"/>
            </a:ext>
          </a:extLst>
        </xdr:cNvPr>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749" name="直線コネクタ 748">
          <a:extLst>
            <a:ext uri="{FF2B5EF4-FFF2-40B4-BE49-F238E27FC236}">
              <a16:creationId xmlns:a16="http://schemas.microsoft.com/office/drawing/2014/main" id="{96D84237-4BBA-4DF6-8ADF-EE0D26B41093}"/>
            </a:ext>
          </a:extLst>
        </xdr:cNvPr>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84472</xdr:rowOff>
    </xdr:from>
    <xdr:ext cx="405111" cy="259045"/>
    <xdr:sp macro="" textlink="">
      <xdr:nvSpPr>
        <xdr:cNvPr id="750" name="【児童館】&#10;有形固定資産減価償却率平均値テキスト">
          <a:extLst>
            <a:ext uri="{FF2B5EF4-FFF2-40B4-BE49-F238E27FC236}">
              <a16:creationId xmlns:a16="http://schemas.microsoft.com/office/drawing/2014/main" id="{EAD1E1F4-C7FA-47B8-AA98-DF9C5ED0C59B}"/>
            </a:ext>
          </a:extLst>
        </xdr:cNvPr>
        <xdr:cNvSpPr txBox="1"/>
      </xdr:nvSpPr>
      <xdr:spPr>
        <a:xfrm>
          <a:off x="16357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751" name="フローチャート: 判断 750">
          <a:extLst>
            <a:ext uri="{FF2B5EF4-FFF2-40B4-BE49-F238E27FC236}">
              <a16:creationId xmlns:a16="http://schemas.microsoft.com/office/drawing/2014/main" id="{1C23A009-19DF-4080-A202-6E15B67330AC}"/>
            </a:ext>
          </a:extLst>
        </xdr:cNvPr>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752" name="フローチャート: 判断 751">
          <a:extLst>
            <a:ext uri="{FF2B5EF4-FFF2-40B4-BE49-F238E27FC236}">
              <a16:creationId xmlns:a16="http://schemas.microsoft.com/office/drawing/2014/main" id="{0DAC23B1-1C40-4A28-BD73-CA54215403F0}"/>
            </a:ext>
          </a:extLst>
        </xdr:cNvPr>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753" name="フローチャート: 判断 752">
          <a:extLst>
            <a:ext uri="{FF2B5EF4-FFF2-40B4-BE49-F238E27FC236}">
              <a16:creationId xmlns:a16="http://schemas.microsoft.com/office/drawing/2014/main" id="{9FC3379F-CF8F-4380-856A-FBC071986C15}"/>
            </a:ext>
          </a:extLst>
        </xdr:cNvPr>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754" name="フローチャート: 判断 753">
          <a:extLst>
            <a:ext uri="{FF2B5EF4-FFF2-40B4-BE49-F238E27FC236}">
              <a16:creationId xmlns:a16="http://schemas.microsoft.com/office/drawing/2014/main" id="{B28F31A6-BDC7-4623-868E-7836FB877D32}"/>
            </a:ext>
          </a:extLst>
        </xdr:cNvPr>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636</xdr:rowOff>
    </xdr:from>
    <xdr:to>
      <xdr:col>67</xdr:col>
      <xdr:colOff>101600</xdr:colOff>
      <xdr:row>82</xdr:row>
      <xdr:rowOff>102236</xdr:rowOff>
    </xdr:to>
    <xdr:sp macro="" textlink="">
      <xdr:nvSpPr>
        <xdr:cNvPr id="755" name="フローチャート: 判断 754">
          <a:extLst>
            <a:ext uri="{FF2B5EF4-FFF2-40B4-BE49-F238E27FC236}">
              <a16:creationId xmlns:a16="http://schemas.microsoft.com/office/drawing/2014/main" id="{33F86A03-AAA6-46D9-986F-7F27D597A24A}"/>
            </a:ext>
          </a:extLst>
        </xdr:cNvPr>
        <xdr:cNvSpPr/>
      </xdr:nvSpPr>
      <xdr:spPr>
        <a:xfrm>
          <a:off x="12763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ABE36768-4F42-4167-918E-BA4AFDF9ACD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46912AFB-C74C-4022-B7E3-AD80C99F2F7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E00ECF12-BDD2-4017-BA1C-0AC2A5A649C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E7188634-02E8-4C1B-86DF-5492FE003D2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D7C98465-C6E7-4ABB-BFA2-82B7F0A46EF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151130</xdr:rowOff>
    </xdr:from>
    <xdr:to>
      <xdr:col>85</xdr:col>
      <xdr:colOff>177800</xdr:colOff>
      <xdr:row>86</xdr:row>
      <xdr:rowOff>81280</xdr:rowOff>
    </xdr:to>
    <xdr:sp macro="" textlink="">
      <xdr:nvSpPr>
        <xdr:cNvPr id="761" name="楕円 760">
          <a:extLst>
            <a:ext uri="{FF2B5EF4-FFF2-40B4-BE49-F238E27FC236}">
              <a16:creationId xmlns:a16="http://schemas.microsoft.com/office/drawing/2014/main" id="{B29D25B0-A0A4-4BD3-AC79-7D98FF28C41E}"/>
            </a:ext>
          </a:extLst>
        </xdr:cNvPr>
        <xdr:cNvSpPr/>
      </xdr:nvSpPr>
      <xdr:spPr>
        <a:xfrm>
          <a:off x="162687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66057</xdr:rowOff>
    </xdr:from>
    <xdr:ext cx="405111" cy="259045"/>
    <xdr:sp macro="" textlink="">
      <xdr:nvSpPr>
        <xdr:cNvPr id="762" name="【児童館】&#10;有形固定資産減価償却率該当値テキスト">
          <a:extLst>
            <a:ext uri="{FF2B5EF4-FFF2-40B4-BE49-F238E27FC236}">
              <a16:creationId xmlns:a16="http://schemas.microsoft.com/office/drawing/2014/main" id="{9CD4E5BD-9A8B-448B-8105-5E0A8408AC8C}"/>
            </a:ext>
          </a:extLst>
        </xdr:cNvPr>
        <xdr:cNvSpPr txBox="1"/>
      </xdr:nvSpPr>
      <xdr:spPr>
        <a:xfrm>
          <a:off x="16357600" y="1463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143511</xdr:rowOff>
    </xdr:from>
    <xdr:to>
      <xdr:col>81</xdr:col>
      <xdr:colOff>101600</xdr:colOff>
      <xdr:row>86</xdr:row>
      <xdr:rowOff>73661</xdr:rowOff>
    </xdr:to>
    <xdr:sp macro="" textlink="">
      <xdr:nvSpPr>
        <xdr:cNvPr id="763" name="楕円 762">
          <a:extLst>
            <a:ext uri="{FF2B5EF4-FFF2-40B4-BE49-F238E27FC236}">
              <a16:creationId xmlns:a16="http://schemas.microsoft.com/office/drawing/2014/main" id="{B08DE39C-172F-4F98-A573-9C1E8E278107}"/>
            </a:ext>
          </a:extLst>
        </xdr:cNvPr>
        <xdr:cNvSpPr/>
      </xdr:nvSpPr>
      <xdr:spPr>
        <a:xfrm>
          <a:off x="15430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22861</xdr:rowOff>
    </xdr:from>
    <xdr:to>
      <xdr:col>85</xdr:col>
      <xdr:colOff>127000</xdr:colOff>
      <xdr:row>86</xdr:row>
      <xdr:rowOff>30480</xdr:rowOff>
    </xdr:to>
    <xdr:cxnSp macro="">
      <xdr:nvCxnSpPr>
        <xdr:cNvPr id="764" name="直線コネクタ 763">
          <a:extLst>
            <a:ext uri="{FF2B5EF4-FFF2-40B4-BE49-F238E27FC236}">
              <a16:creationId xmlns:a16="http://schemas.microsoft.com/office/drawing/2014/main" id="{26674BB5-4904-41B9-953B-6AF4B4EC00E8}"/>
            </a:ext>
          </a:extLst>
        </xdr:cNvPr>
        <xdr:cNvCxnSpPr/>
      </xdr:nvCxnSpPr>
      <xdr:spPr>
        <a:xfrm>
          <a:off x="15481300" y="147675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132080</xdr:rowOff>
    </xdr:from>
    <xdr:to>
      <xdr:col>76</xdr:col>
      <xdr:colOff>165100</xdr:colOff>
      <xdr:row>86</xdr:row>
      <xdr:rowOff>62230</xdr:rowOff>
    </xdr:to>
    <xdr:sp macro="" textlink="">
      <xdr:nvSpPr>
        <xdr:cNvPr id="765" name="楕円 764">
          <a:extLst>
            <a:ext uri="{FF2B5EF4-FFF2-40B4-BE49-F238E27FC236}">
              <a16:creationId xmlns:a16="http://schemas.microsoft.com/office/drawing/2014/main" id="{2B858625-1630-40E9-ADF5-682BB4B721F1}"/>
            </a:ext>
          </a:extLst>
        </xdr:cNvPr>
        <xdr:cNvSpPr/>
      </xdr:nvSpPr>
      <xdr:spPr>
        <a:xfrm>
          <a:off x="14541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xdr:rowOff>
    </xdr:from>
    <xdr:to>
      <xdr:col>81</xdr:col>
      <xdr:colOff>50800</xdr:colOff>
      <xdr:row>86</xdr:row>
      <xdr:rowOff>22861</xdr:rowOff>
    </xdr:to>
    <xdr:cxnSp macro="">
      <xdr:nvCxnSpPr>
        <xdr:cNvPr id="766" name="直線コネクタ 765">
          <a:extLst>
            <a:ext uri="{FF2B5EF4-FFF2-40B4-BE49-F238E27FC236}">
              <a16:creationId xmlns:a16="http://schemas.microsoft.com/office/drawing/2014/main" id="{7546C809-5E6F-49E7-B086-D33D071F971A}"/>
            </a:ext>
          </a:extLst>
        </xdr:cNvPr>
        <xdr:cNvCxnSpPr/>
      </xdr:nvCxnSpPr>
      <xdr:spPr>
        <a:xfrm>
          <a:off x="14592300" y="147561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120650</xdr:rowOff>
    </xdr:from>
    <xdr:to>
      <xdr:col>72</xdr:col>
      <xdr:colOff>38100</xdr:colOff>
      <xdr:row>86</xdr:row>
      <xdr:rowOff>50800</xdr:rowOff>
    </xdr:to>
    <xdr:sp macro="" textlink="">
      <xdr:nvSpPr>
        <xdr:cNvPr id="767" name="楕円 766">
          <a:extLst>
            <a:ext uri="{FF2B5EF4-FFF2-40B4-BE49-F238E27FC236}">
              <a16:creationId xmlns:a16="http://schemas.microsoft.com/office/drawing/2014/main" id="{A279E75F-B25F-4792-A88D-CC01AD3837BE}"/>
            </a:ext>
          </a:extLst>
        </xdr:cNvPr>
        <xdr:cNvSpPr/>
      </xdr:nvSpPr>
      <xdr:spPr>
        <a:xfrm>
          <a:off x="1365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0</xdr:rowOff>
    </xdr:from>
    <xdr:to>
      <xdr:col>76</xdr:col>
      <xdr:colOff>114300</xdr:colOff>
      <xdr:row>86</xdr:row>
      <xdr:rowOff>11430</xdr:rowOff>
    </xdr:to>
    <xdr:cxnSp macro="">
      <xdr:nvCxnSpPr>
        <xdr:cNvPr id="768" name="直線コネクタ 767">
          <a:extLst>
            <a:ext uri="{FF2B5EF4-FFF2-40B4-BE49-F238E27FC236}">
              <a16:creationId xmlns:a16="http://schemas.microsoft.com/office/drawing/2014/main" id="{C5690367-9809-4882-9362-558EC35859EC}"/>
            </a:ext>
          </a:extLst>
        </xdr:cNvPr>
        <xdr:cNvCxnSpPr/>
      </xdr:nvCxnSpPr>
      <xdr:spPr>
        <a:xfrm>
          <a:off x="13703300" y="147447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107314</xdr:rowOff>
    </xdr:from>
    <xdr:to>
      <xdr:col>67</xdr:col>
      <xdr:colOff>101600</xdr:colOff>
      <xdr:row>86</xdr:row>
      <xdr:rowOff>37464</xdr:rowOff>
    </xdr:to>
    <xdr:sp macro="" textlink="">
      <xdr:nvSpPr>
        <xdr:cNvPr id="769" name="楕円 768">
          <a:extLst>
            <a:ext uri="{FF2B5EF4-FFF2-40B4-BE49-F238E27FC236}">
              <a16:creationId xmlns:a16="http://schemas.microsoft.com/office/drawing/2014/main" id="{79FB3414-1D0F-45B1-BB3F-F7F467989EA8}"/>
            </a:ext>
          </a:extLst>
        </xdr:cNvPr>
        <xdr:cNvSpPr/>
      </xdr:nvSpPr>
      <xdr:spPr>
        <a:xfrm>
          <a:off x="12763500" y="146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158114</xdr:rowOff>
    </xdr:from>
    <xdr:to>
      <xdr:col>71</xdr:col>
      <xdr:colOff>177800</xdr:colOff>
      <xdr:row>86</xdr:row>
      <xdr:rowOff>0</xdr:rowOff>
    </xdr:to>
    <xdr:cxnSp macro="">
      <xdr:nvCxnSpPr>
        <xdr:cNvPr id="770" name="直線コネクタ 769">
          <a:extLst>
            <a:ext uri="{FF2B5EF4-FFF2-40B4-BE49-F238E27FC236}">
              <a16:creationId xmlns:a16="http://schemas.microsoft.com/office/drawing/2014/main" id="{BD937919-1581-4859-96FE-8817734B16C1}"/>
            </a:ext>
          </a:extLst>
        </xdr:cNvPr>
        <xdr:cNvCxnSpPr/>
      </xdr:nvCxnSpPr>
      <xdr:spPr>
        <a:xfrm>
          <a:off x="12814300" y="14731364"/>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771" name="n_1aveValue【児童館】&#10;有形固定資産減価償却率">
          <a:extLst>
            <a:ext uri="{FF2B5EF4-FFF2-40B4-BE49-F238E27FC236}">
              <a16:creationId xmlns:a16="http://schemas.microsoft.com/office/drawing/2014/main" id="{A1CC8F03-F22D-400E-89B3-C137677BF633}"/>
            </a:ext>
          </a:extLst>
        </xdr:cNvPr>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772" name="n_2aveValue【児童館】&#10;有形固定資産減価償却率">
          <a:extLst>
            <a:ext uri="{FF2B5EF4-FFF2-40B4-BE49-F238E27FC236}">
              <a16:creationId xmlns:a16="http://schemas.microsoft.com/office/drawing/2014/main" id="{0812F232-B2BE-4922-9F10-8EAA74A7EC9A}"/>
            </a:ext>
          </a:extLst>
        </xdr:cNvPr>
        <xdr:cNvSpPr txBox="1"/>
      </xdr:nvSpPr>
      <xdr:spPr>
        <a:xfrm>
          <a:off x="14389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124477</xdr:rowOff>
    </xdr:from>
    <xdr:ext cx="405111" cy="259045"/>
    <xdr:sp macro="" textlink="">
      <xdr:nvSpPr>
        <xdr:cNvPr id="773" name="n_3aveValue【児童館】&#10;有形固定資産減価償却率">
          <a:extLst>
            <a:ext uri="{FF2B5EF4-FFF2-40B4-BE49-F238E27FC236}">
              <a16:creationId xmlns:a16="http://schemas.microsoft.com/office/drawing/2014/main" id="{7064A495-8EB9-418D-B7EF-F56AFEF6BC5D}"/>
            </a:ext>
          </a:extLst>
        </xdr:cNvPr>
        <xdr:cNvSpPr txBox="1"/>
      </xdr:nvSpPr>
      <xdr:spPr>
        <a:xfrm>
          <a:off x="13500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118763</xdr:rowOff>
    </xdr:from>
    <xdr:ext cx="405111" cy="259045"/>
    <xdr:sp macro="" textlink="">
      <xdr:nvSpPr>
        <xdr:cNvPr id="774" name="n_4aveValue【児童館】&#10;有形固定資産減価償却率">
          <a:extLst>
            <a:ext uri="{FF2B5EF4-FFF2-40B4-BE49-F238E27FC236}">
              <a16:creationId xmlns:a16="http://schemas.microsoft.com/office/drawing/2014/main" id="{45ECF80A-6CFF-4E22-937C-8C80CB73D538}"/>
            </a:ext>
          </a:extLst>
        </xdr:cNvPr>
        <xdr:cNvSpPr txBox="1"/>
      </xdr:nvSpPr>
      <xdr:spPr>
        <a:xfrm>
          <a:off x="126117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64788</xdr:rowOff>
    </xdr:from>
    <xdr:ext cx="405111" cy="259045"/>
    <xdr:sp macro="" textlink="">
      <xdr:nvSpPr>
        <xdr:cNvPr id="775" name="n_1mainValue【児童館】&#10;有形固定資産減価償却率">
          <a:extLst>
            <a:ext uri="{FF2B5EF4-FFF2-40B4-BE49-F238E27FC236}">
              <a16:creationId xmlns:a16="http://schemas.microsoft.com/office/drawing/2014/main" id="{9F80CD49-0407-48E2-BFE4-3AB260DCC4BB}"/>
            </a:ext>
          </a:extLst>
        </xdr:cNvPr>
        <xdr:cNvSpPr txBox="1"/>
      </xdr:nvSpPr>
      <xdr:spPr>
        <a:xfrm>
          <a:off x="15266044"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53357</xdr:rowOff>
    </xdr:from>
    <xdr:ext cx="405111" cy="259045"/>
    <xdr:sp macro="" textlink="">
      <xdr:nvSpPr>
        <xdr:cNvPr id="776" name="n_2mainValue【児童館】&#10;有形固定資産減価償却率">
          <a:extLst>
            <a:ext uri="{FF2B5EF4-FFF2-40B4-BE49-F238E27FC236}">
              <a16:creationId xmlns:a16="http://schemas.microsoft.com/office/drawing/2014/main" id="{574CF3BC-A7F9-40F7-B02E-2159507AB148}"/>
            </a:ext>
          </a:extLst>
        </xdr:cNvPr>
        <xdr:cNvSpPr txBox="1"/>
      </xdr:nvSpPr>
      <xdr:spPr>
        <a:xfrm>
          <a:off x="14389744"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41927</xdr:rowOff>
    </xdr:from>
    <xdr:ext cx="405111" cy="259045"/>
    <xdr:sp macro="" textlink="">
      <xdr:nvSpPr>
        <xdr:cNvPr id="777" name="n_3mainValue【児童館】&#10;有形固定資産減価償却率">
          <a:extLst>
            <a:ext uri="{FF2B5EF4-FFF2-40B4-BE49-F238E27FC236}">
              <a16:creationId xmlns:a16="http://schemas.microsoft.com/office/drawing/2014/main" id="{3EE2E276-55E9-435A-8DE1-7F94690294A9}"/>
            </a:ext>
          </a:extLst>
        </xdr:cNvPr>
        <xdr:cNvSpPr txBox="1"/>
      </xdr:nvSpPr>
      <xdr:spPr>
        <a:xfrm>
          <a:off x="13500744"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28591</xdr:rowOff>
    </xdr:from>
    <xdr:ext cx="405111" cy="259045"/>
    <xdr:sp macro="" textlink="">
      <xdr:nvSpPr>
        <xdr:cNvPr id="778" name="n_4mainValue【児童館】&#10;有形固定資産減価償却率">
          <a:extLst>
            <a:ext uri="{FF2B5EF4-FFF2-40B4-BE49-F238E27FC236}">
              <a16:creationId xmlns:a16="http://schemas.microsoft.com/office/drawing/2014/main" id="{D7ECD8FA-24AC-4521-BC45-A01CB777DD1C}"/>
            </a:ext>
          </a:extLst>
        </xdr:cNvPr>
        <xdr:cNvSpPr txBox="1"/>
      </xdr:nvSpPr>
      <xdr:spPr>
        <a:xfrm>
          <a:off x="12611744" y="1477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a:extLst>
            <a:ext uri="{FF2B5EF4-FFF2-40B4-BE49-F238E27FC236}">
              <a16:creationId xmlns:a16="http://schemas.microsoft.com/office/drawing/2014/main" id="{D13696E1-5D41-4FA1-8982-69DD67E0A3B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a:extLst>
            <a:ext uri="{FF2B5EF4-FFF2-40B4-BE49-F238E27FC236}">
              <a16:creationId xmlns:a16="http://schemas.microsoft.com/office/drawing/2014/main" id="{8CE4D679-FE4C-4D34-BE4B-5B1AA262643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a:extLst>
            <a:ext uri="{FF2B5EF4-FFF2-40B4-BE49-F238E27FC236}">
              <a16:creationId xmlns:a16="http://schemas.microsoft.com/office/drawing/2014/main" id="{545AF249-38CA-4F7F-8E32-52BF9E22D22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a:extLst>
            <a:ext uri="{FF2B5EF4-FFF2-40B4-BE49-F238E27FC236}">
              <a16:creationId xmlns:a16="http://schemas.microsoft.com/office/drawing/2014/main" id="{729C4A2E-37B7-4E9F-9BF8-57CCDF6FE3B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a:extLst>
            <a:ext uri="{FF2B5EF4-FFF2-40B4-BE49-F238E27FC236}">
              <a16:creationId xmlns:a16="http://schemas.microsoft.com/office/drawing/2014/main" id="{DEB4CCC9-BC93-4617-AC9F-79A10A3F13A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a:extLst>
            <a:ext uri="{FF2B5EF4-FFF2-40B4-BE49-F238E27FC236}">
              <a16:creationId xmlns:a16="http://schemas.microsoft.com/office/drawing/2014/main" id="{D0ABAC76-9704-4540-824C-66ACBF2EA93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a:extLst>
            <a:ext uri="{FF2B5EF4-FFF2-40B4-BE49-F238E27FC236}">
              <a16:creationId xmlns:a16="http://schemas.microsoft.com/office/drawing/2014/main" id="{2D3834A9-8454-4185-8EB3-96AA954DF2C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a:extLst>
            <a:ext uri="{FF2B5EF4-FFF2-40B4-BE49-F238E27FC236}">
              <a16:creationId xmlns:a16="http://schemas.microsoft.com/office/drawing/2014/main" id="{38B9A999-13FE-490B-BCC0-204C14CF375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a:extLst>
            <a:ext uri="{FF2B5EF4-FFF2-40B4-BE49-F238E27FC236}">
              <a16:creationId xmlns:a16="http://schemas.microsoft.com/office/drawing/2014/main" id="{FD522841-5E68-4CCD-9819-4503C731150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a:extLst>
            <a:ext uri="{FF2B5EF4-FFF2-40B4-BE49-F238E27FC236}">
              <a16:creationId xmlns:a16="http://schemas.microsoft.com/office/drawing/2014/main" id="{60AD8873-5FFD-409A-91CC-490CFBE3EC0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9" name="直線コネクタ 788">
          <a:extLst>
            <a:ext uri="{FF2B5EF4-FFF2-40B4-BE49-F238E27FC236}">
              <a16:creationId xmlns:a16="http://schemas.microsoft.com/office/drawing/2014/main" id="{E503C6D1-E078-4230-BE89-18768038DF8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0" name="テキスト ボックス 789">
          <a:extLst>
            <a:ext uri="{FF2B5EF4-FFF2-40B4-BE49-F238E27FC236}">
              <a16:creationId xmlns:a16="http://schemas.microsoft.com/office/drawing/2014/main" id="{711CA38E-E2CF-4ED5-A961-E22BA42EEE3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1" name="直線コネクタ 790">
          <a:extLst>
            <a:ext uri="{FF2B5EF4-FFF2-40B4-BE49-F238E27FC236}">
              <a16:creationId xmlns:a16="http://schemas.microsoft.com/office/drawing/2014/main" id="{B1710613-F4BA-43A7-8E2B-D4B3D212C50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2" name="テキスト ボックス 791">
          <a:extLst>
            <a:ext uri="{FF2B5EF4-FFF2-40B4-BE49-F238E27FC236}">
              <a16:creationId xmlns:a16="http://schemas.microsoft.com/office/drawing/2014/main" id="{49B6849D-0045-499F-B2A8-3BC6302930D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3" name="直線コネクタ 792">
          <a:extLst>
            <a:ext uri="{FF2B5EF4-FFF2-40B4-BE49-F238E27FC236}">
              <a16:creationId xmlns:a16="http://schemas.microsoft.com/office/drawing/2014/main" id="{259A0816-A302-4C66-8A7E-C63403F42C9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4" name="テキスト ボックス 793">
          <a:extLst>
            <a:ext uri="{FF2B5EF4-FFF2-40B4-BE49-F238E27FC236}">
              <a16:creationId xmlns:a16="http://schemas.microsoft.com/office/drawing/2014/main" id="{BC002276-C309-4616-807B-108193FF822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5" name="直線コネクタ 794">
          <a:extLst>
            <a:ext uri="{FF2B5EF4-FFF2-40B4-BE49-F238E27FC236}">
              <a16:creationId xmlns:a16="http://schemas.microsoft.com/office/drawing/2014/main" id="{418EAE57-B377-4587-B244-08F84895E0C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6" name="テキスト ボックス 795">
          <a:extLst>
            <a:ext uri="{FF2B5EF4-FFF2-40B4-BE49-F238E27FC236}">
              <a16:creationId xmlns:a16="http://schemas.microsoft.com/office/drawing/2014/main" id="{AF3623E9-3724-477F-98CA-F9E99FD27A7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7" name="直線コネクタ 796">
          <a:extLst>
            <a:ext uri="{FF2B5EF4-FFF2-40B4-BE49-F238E27FC236}">
              <a16:creationId xmlns:a16="http://schemas.microsoft.com/office/drawing/2014/main" id="{9AE277E2-BCF0-44BA-B1E6-9BE45D311BD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8" name="テキスト ボックス 797">
          <a:extLst>
            <a:ext uri="{FF2B5EF4-FFF2-40B4-BE49-F238E27FC236}">
              <a16:creationId xmlns:a16="http://schemas.microsoft.com/office/drawing/2014/main" id="{76408240-434F-4C20-8E14-46EA1999631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1F37A255-66EF-4F0F-9932-DAB0D4B49C2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C6817B0C-A598-48DD-B225-3A4F1793DB1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a:extLst>
            <a:ext uri="{FF2B5EF4-FFF2-40B4-BE49-F238E27FC236}">
              <a16:creationId xmlns:a16="http://schemas.microsoft.com/office/drawing/2014/main" id="{2F22AB2F-E37C-4144-8411-5D65F1C1A47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802" name="直線コネクタ 801">
          <a:extLst>
            <a:ext uri="{FF2B5EF4-FFF2-40B4-BE49-F238E27FC236}">
              <a16:creationId xmlns:a16="http://schemas.microsoft.com/office/drawing/2014/main" id="{D34BC9B4-161E-4262-8501-24356848DECF}"/>
            </a:ext>
          </a:extLst>
        </xdr:cNvPr>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3" name="【児童館】&#10;一人当たり面積最小値テキスト">
          <a:extLst>
            <a:ext uri="{FF2B5EF4-FFF2-40B4-BE49-F238E27FC236}">
              <a16:creationId xmlns:a16="http://schemas.microsoft.com/office/drawing/2014/main" id="{D46CDD7B-4864-4AE3-8715-0B729D8BD9B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4" name="直線コネクタ 803">
          <a:extLst>
            <a:ext uri="{FF2B5EF4-FFF2-40B4-BE49-F238E27FC236}">
              <a16:creationId xmlns:a16="http://schemas.microsoft.com/office/drawing/2014/main" id="{BBF429ED-DB28-43F5-A94F-41B389E3E37C}"/>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805" name="【児童館】&#10;一人当たり面積最大値テキスト">
          <a:extLst>
            <a:ext uri="{FF2B5EF4-FFF2-40B4-BE49-F238E27FC236}">
              <a16:creationId xmlns:a16="http://schemas.microsoft.com/office/drawing/2014/main" id="{86878638-9B73-4A41-BD30-C29B75A00F42}"/>
            </a:ext>
          </a:extLst>
        </xdr:cNvPr>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806" name="直線コネクタ 805">
          <a:extLst>
            <a:ext uri="{FF2B5EF4-FFF2-40B4-BE49-F238E27FC236}">
              <a16:creationId xmlns:a16="http://schemas.microsoft.com/office/drawing/2014/main" id="{5EA7A874-7369-4E2D-A2F0-158852EFC9FD}"/>
            </a:ext>
          </a:extLst>
        </xdr:cNvPr>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807" name="【児童館】&#10;一人当たり面積平均値テキスト">
          <a:extLst>
            <a:ext uri="{FF2B5EF4-FFF2-40B4-BE49-F238E27FC236}">
              <a16:creationId xmlns:a16="http://schemas.microsoft.com/office/drawing/2014/main" id="{059B3629-FCD2-4C88-9454-0DE965BBA652}"/>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8" name="フローチャート: 判断 807">
          <a:extLst>
            <a:ext uri="{FF2B5EF4-FFF2-40B4-BE49-F238E27FC236}">
              <a16:creationId xmlns:a16="http://schemas.microsoft.com/office/drawing/2014/main" id="{B12CDD6A-9A56-4C1D-A7DA-93ECE7C6EA0F}"/>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9" name="フローチャート: 判断 808">
          <a:extLst>
            <a:ext uri="{FF2B5EF4-FFF2-40B4-BE49-F238E27FC236}">
              <a16:creationId xmlns:a16="http://schemas.microsoft.com/office/drawing/2014/main" id="{E3B098D4-49B0-499D-989F-68B40C1AC86A}"/>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810" name="フローチャート: 判断 809">
          <a:extLst>
            <a:ext uri="{FF2B5EF4-FFF2-40B4-BE49-F238E27FC236}">
              <a16:creationId xmlns:a16="http://schemas.microsoft.com/office/drawing/2014/main" id="{54ABDB43-9A32-406C-BBEE-BFB7E9000B01}"/>
            </a:ext>
          </a:extLst>
        </xdr:cNvPr>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11" name="フローチャート: 判断 810">
          <a:extLst>
            <a:ext uri="{FF2B5EF4-FFF2-40B4-BE49-F238E27FC236}">
              <a16:creationId xmlns:a16="http://schemas.microsoft.com/office/drawing/2014/main" id="{657EA208-507D-44C8-BD21-733C7808E54D}"/>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812" name="フローチャート: 判断 811">
          <a:extLst>
            <a:ext uri="{FF2B5EF4-FFF2-40B4-BE49-F238E27FC236}">
              <a16:creationId xmlns:a16="http://schemas.microsoft.com/office/drawing/2014/main" id="{355F2959-9033-4DB5-9981-72FF75F9AEFE}"/>
            </a:ext>
          </a:extLst>
        </xdr:cNvPr>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9C1F0D6B-05C2-483D-AE0D-B426138F908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1C8D9071-6FD1-4916-9D1B-9FDD8EA6519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D9334F0C-48C9-49B5-84A5-69BF1AB8472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E82030D9-EB4E-48DA-85A8-261C9FA0CE2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C49F315C-1449-40F4-9660-1C40D05F1B3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158750</xdr:rowOff>
    </xdr:from>
    <xdr:to>
      <xdr:col>116</xdr:col>
      <xdr:colOff>114300</xdr:colOff>
      <xdr:row>81</xdr:row>
      <xdr:rowOff>88900</xdr:rowOff>
    </xdr:to>
    <xdr:sp macro="" textlink="">
      <xdr:nvSpPr>
        <xdr:cNvPr id="818" name="楕円 817">
          <a:extLst>
            <a:ext uri="{FF2B5EF4-FFF2-40B4-BE49-F238E27FC236}">
              <a16:creationId xmlns:a16="http://schemas.microsoft.com/office/drawing/2014/main" id="{A6BA2D05-1DF4-4511-840F-BDA1DC585E6E}"/>
            </a:ext>
          </a:extLst>
        </xdr:cNvPr>
        <xdr:cNvSpPr/>
      </xdr:nvSpPr>
      <xdr:spPr>
        <a:xfrm>
          <a:off x="221107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10177</xdr:rowOff>
    </xdr:from>
    <xdr:ext cx="469744" cy="259045"/>
    <xdr:sp macro="" textlink="">
      <xdr:nvSpPr>
        <xdr:cNvPr id="819" name="【児童館】&#10;一人当たり面積該当値テキスト">
          <a:extLst>
            <a:ext uri="{FF2B5EF4-FFF2-40B4-BE49-F238E27FC236}">
              <a16:creationId xmlns:a16="http://schemas.microsoft.com/office/drawing/2014/main" id="{FDF84C9C-2273-4C8E-8FD1-D7AB64D3D161}"/>
            </a:ext>
          </a:extLst>
        </xdr:cNvPr>
        <xdr:cNvSpPr txBox="1"/>
      </xdr:nvSpPr>
      <xdr:spPr>
        <a:xfrm>
          <a:off x="22199600"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6350</xdr:rowOff>
    </xdr:from>
    <xdr:to>
      <xdr:col>112</xdr:col>
      <xdr:colOff>38100</xdr:colOff>
      <xdr:row>81</xdr:row>
      <xdr:rowOff>107950</xdr:rowOff>
    </xdr:to>
    <xdr:sp macro="" textlink="">
      <xdr:nvSpPr>
        <xdr:cNvPr id="820" name="楕円 819">
          <a:extLst>
            <a:ext uri="{FF2B5EF4-FFF2-40B4-BE49-F238E27FC236}">
              <a16:creationId xmlns:a16="http://schemas.microsoft.com/office/drawing/2014/main" id="{28D5339B-3B51-43B4-A633-660DCD7BE90F}"/>
            </a:ext>
          </a:extLst>
        </xdr:cNvPr>
        <xdr:cNvSpPr/>
      </xdr:nvSpPr>
      <xdr:spPr>
        <a:xfrm>
          <a:off x="21272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38100</xdr:rowOff>
    </xdr:from>
    <xdr:to>
      <xdr:col>116</xdr:col>
      <xdr:colOff>63500</xdr:colOff>
      <xdr:row>81</xdr:row>
      <xdr:rowOff>57150</xdr:rowOff>
    </xdr:to>
    <xdr:cxnSp macro="">
      <xdr:nvCxnSpPr>
        <xdr:cNvPr id="821" name="直線コネクタ 820">
          <a:extLst>
            <a:ext uri="{FF2B5EF4-FFF2-40B4-BE49-F238E27FC236}">
              <a16:creationId xmlns:a16="http://schemas.microsoft.com/office/drawing/2014/main" id="{2119565F-C3F6-4D45-BE51-236C8493D557}"/>
            </a:ext>
          </a:extLst>
        </xdr:cNvPr>
        <xdr:cNvCxnSpPr/>
      </xdr:nvCxnSpPr>
      <xdr:spPr>
        <a:xfrm flipV="1">
          <a:off x="21323300" y="13925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25400</xdr:rowOff>
    </xdr:from>
    <xdr:to>
      <xdr:col>107</xdr:col>
      <xdr:colOff>101600</xdr:colOff>
      <xdr:row>81</xdr:row>
      <xdr:rowOff>127000</xdr:rowOff>
    </xdr:to>
    <xdr:sp macro="" textlink="">
      <xdr:nvSpPr>
        <xdr:cNvPr id="822" name="楕円 821">
          <a:extLst>
            <a:ext uri="{FF2B5EF4-FFF2-40B4-BE49-F238E27FC236}">
              <a16:creationId xmlns:a16="http://schemas.microsoft.com/office/drawing/2014/main" id="{592A79FB-83CE-4DB5-97EC-45497BE94AC2}"/>
            </a:ext>
          </a:extLst>
        </xdr:cNvPr>
        <xdr:cNvSpPr/>
      </xdr:nvSpPr>
      <xdr:spPr>
        <a:xfrm>
          <a:off x="20383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57150</xdr:rowOff>
    </xdr:from>
    <xdr:to>
      <xdr:col>111</xdr:col>
      <xdr:colOff>177800</xdr:colOff>
      <xdr:row>81</xdr:row>
      <xdr:rowOff>76200</xdr:rowOff>
    </xdr:to>
    <xdr:cxnSp macro="">
      <xdr:nvCxnSpPr>
        <xdr:cNvPr id="823" name="直線コネクタ 822">
          <a:extLst>
            <a:ext uri="{FF2B5EF4-FFF2-40B4-BE49-F238E27FC236}">
              <a16:creationId xmlns:a16="http://schemas.microsoft.com/office/drawing/2014/main" id="{9401A470-2725-4342-BB62-0D902F2BCC2F}"/>
            </a:ext>
          </a:extLst>
        </xdr:cNvPr>
        <xdr:cNvCxnSpPr/>
      </xdr:nvCxnSpPr>
      <xdr:spPr>
        <a:xfrm flipV="1">
          <a:off x="20434300" y="13944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25400</xdr:rowOff>
    </xdr:from>
    <xdr:to>
      <xdr:col>102</xdr:col>
      <xdr:colOff>165100</xdr:colOff>
      <xdr:row>81</xdr:row>
      <xdr:rowOff>127000</xdr:rowOff>
    </xdr:to>
    <xdr:sp macro="" textlink="">
      <xdr:nvSpPr>
        <xdr:cNvPr id="824" name="楕円 823">
          <a:extLst>
            <a:ext uri="{FF2B5EF4-FFF2-40B4-BE49-F238E27FC236}">
              <a16:creationId xmlns:a16="http://schemas.microsoft.com/office/drawing/2014/main" id="{9A1A2CB0-8827-457E-B8C4-8F499C3C4AA4}"/>
            </a:ext>
          </a:extLst>
        </xdr:cNvPr>
        <xdr:cNvSpPr/>
      </xdr:nvSpPr>
      <xdr:spPr>
        <a:xfrm>
          <a:off x="19494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76200</xdr:rowOff>
    </xdr:from>
    <xdr:to>
      <xdr:col>107</xdr:col>
      <xdr:colOff>50800</xdr:colOff>
      <xdr:row>81</xdr:row>
      <xdr:rowOff>76200</xdr:rowOff>
    </xdr:to>
    <xdr:cxnSp macro="">
      <xdr:nvCxnSpPr>
        <xdr:cNvPr id="825" name="直線コネクタ 824">
          <a:extLst>
            <a:ext uri="{FF2B5EF4-FFF2-40B4-BE49-F238E27FC236}">
              <a16:creationId xmlns:a16="http://schemas.microsoft.com/office/drawing/2014/main" id="{8E3D9427-C3DF-4EDE-9CC0-8549F8A7CE3C}"/>
            </a:ext>
          </a:extLst>
        </xdr:cNvPr>
        <xdr:cNvCxnSpPr/>
      </xdr:nvCxnSpPr>
      <xdr:spPr>
        <a:xfrm>
          <a:off x="19545300" y="13963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44450</xdr:rowOff>
    </xdr:from>
    <xdr:to>
      <xdr:col>98</xdr:col>
      <xdr:colOff>38100</xdr:colOff>
      <xdr:row>81</xdr:row>
      <xdr:rowOff>146050</xdr:rowOff>
    </xdr:to>
    <xdr:sp macro="" textlink="">
      <xdr:nvSpPr>
        <xdr:cNvPr id="826" name="楕円 825">
          <a:extLst>
            <a:ext uri="{FF2B5EF4-FFF2-40B4-BE49-F238E27FC236}">
              <a16:creationId xmlns:a16="http://schemas.microsoft.com/office/drawing/2014/main" id="{4BB786ED-816B-4BE8-8B78-420F6219C3DB}"/>
            </a:ext>
          </a:extLst>
        </xdr:cNvPr>
        <xdr:cNvSpPr/>
      </xdr:nvSpPr>
      <xdr:spPr>
        <a:xfrm>
          <a:off x="18605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76200</xdr:rowOff>
    </xdr:from>
    <xdr:to>
      <xdr:col>102</xdr:col>
      <xdr:colOff>114300</xdr:colOff>
      <xdr:row>81</xdr:row>
      <xdr:rowOff>95250</xdr:rowOff>
    </xdr:to>
    <xdr:cxnSp macro="">
      <xdr:nvCxnSpPr>
        <xdr:cNvPr id="827" name="直線コネクタ 826">
          <a:extLst>
            <a:ext uri="{FF2B5EF4-FFF2-40B4-BE49-F238E27FC236}">
              <a16:creationId xmlns:a16="http://schemas.microsoft.com/office/drawing/2014/main" id="{256507A0-F862-42DF-B865-BBE2B81C8CB4}"/>
            </a:ext>
          </a:extLst>
        </xdr:cNvPr>
        <xdr:cNvCxnSpPr/>
      </xdr:nvCxnSpPr>
      <xdr:spPr>
        <a:xfrm flipV="1">
          <a:off x="18656300" y="13963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828" name="n_1aveValue【児童館】&#10;一人当たり面積">
          <a:extLst>
            <a:ext uri="{FF2B5EF4-FFF2-40B4-BE49-F238E27FC236}">
              <a16:creationId xmlns:a16="http://schemas.microsoft.com/office/drawing/2014/main" id="{1ADA3678-FEAC-4E35-9BA3-8259716F258D}"/>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22877</xdr:rowOff>
    </xdr:from>
    <xdr:ext cx="469744" cy="259045"/>
    <xdr:sp macro="" textlink="">
      <xdr:nvSpPr>
        <xdr:cNvPr id="829" name="n_2aveValue【児童館】&#10;一人当たり面積">
          <a:extLst>
            <a:ext uri="{FF2B5EF4-FFF2-40B4-BE49-F238E27FC236}">
              <a16:creationId xmlns:a16="http://schemas.microsoft.com/office/drawing/2014/main" id="{4E67B0CD-6E66-4817-947E-C612E73655D1}"/>
            </a:ext>
          </a:extLst>
        </xdr:cNvPr>
        <xdr:cNvSpPr txBox="1"/>
      </xdr:nvSpPr>
      <xdr:spPr>
        <a:xfrm>
          <a:off x="20199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830" name="n_3aveValue【児童館】&#10;一人当たり面積">
          <a:extLst>
            <a:ext uri="{FF2B5EF4-FFF2-40B4-BE49-F238E27FC236}">
              <a16:creationId xmlns:a16="http://schemas.microsoft.com/office/drawing/2014/main" id="{B98B6D0D-6342-497A-AE39-9C8980440553}"/>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60977</xdr:rowOff>
    </xdr:from>
    <xdr:ext cx="469744" cy="259045"/>
    <xdr:sp macro="" textlink="">
      <xdr:nvSpPr>
        <xdr:cNvPr id="831" name="n_4aveValue【児童館】&#10;一人当たり面積">
          <a:extLst>
            <a:ext uri="{FF2B5EF4-FFF2-40B4-BE49-F238E27FC236}">
              <a16:creationId xmlns:a16="http://schemas.microsoft.com/office/drawing/2014/main" id="{C5A85FC2-F737-46F4-8808-77DC339DE0B6}"/>
            </a:ext>
          </a:extLst>
        </xdr:cNvPr>
        <xdr:cNvSpPr txBox="1"/>
      </xdr:nvSpPr>
      <xdr:spPr>
        <a:xfrm>
          <a:off x="18421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124477</xdr:rowOff>
    </xdr:from>
    <xdr:ext cx="469744" cy="259045"/>
    <xdr:sp macro="" textlink="">
      <xdr:nvSpPr>
        <xdr:cNvPr id="832" name="n_1mainValue【児童館】&#10;一人当たり面積">
          <a:extLst>
            <a:ext uri="{FF2B5EF4-FFF2-40B4-BE49-F238E27FC236}">
              <a16:creationId xmlns:a16="http://schemas.microsoft.com/office/drawing/2014/main" id="{45A43541-F3D7-45DE-825D-465A4EC25F16}"/>
            </a:ext>
          </a:extLst>
        </xdr:cNvPr>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143527</xdr:rowOff>
    </xdr:from>
    <xdr:ext cx="469744" cy="259045"/>
    <xdr:sp macro="" textlink="">
      <xdr:nvSpPr>
        <xdr:cNvPr id="833" name="n_2mainValue【児童館】&#10;一人当たり面積">
          <a:extLst>
            <a:ext uri="{FF2B5EF4-FFF2-40B4-BE49-F238E27FC236}">
              <a16:creationId xmlns:a16="http://schemas.microsoft.com/office/drawing/2014/main" id="{D359F2BF-0E26-4250-9C7E-4FE4FE6D1D0B}"/>
            </a:ext>
          </a:extLst>
        </xdr:cNvPr>
        <xdr:cNvSpPr txBox="1"/>
      </xdr:nvSpPr>
      <xdr:spPr>
        <a:xfrm>
          <a:off x="2019942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143527</xdr:rowOff>
    </xdr:from>
    <xdr:ext cx="469744" cy="259045"/>
    <xdr:sp macro="" textlink="">
      <xdr:nvSpPr>
        <xdr:cNvPr id="834" name="n_3mainValue【児童館】&#10;一人当たり面積">
          <a:extLst>
            <a:ext uri="{FF2B5EF4-FFF2-40B4-BE49-F238E27FC236}">
              <a16:creationId xmlns:a16="http://schemas.microsoft.com/office/drawing/2014/main" id="{7522CD1E-8A5B-4284-AE73-BC811AA51927}"/>
            </a:ext>
          </a:extLst>
        </xdr:cNvPr>
        <xdr:cNvSpPr txBox="1"/>
      </xdr:nvSpPr>
      <xdr:spPr>
        <a:xfrm>
          <a:off x="1931042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162577</xdr:rowOff>
    </xdr:from>
    <xdr:ext cx="469744" cy="259045"/>
    <xdr:sp macro="" textlink="">
      <xdr:nvSpPr>
        <xdr:cNvPr id="835" name="n_4mainValue【児童館】&#10;一人当たり面積">
          <a:extLst>
            <a:ext uri="{FF2B5EF4-FFF2-40B4-BE49-F238E27FC236}">
              <a16:creationId xmlns:a16="http://schemas.microsoft.com/office/drawing/2014/main" id="{D7B83F67-530E-4E6F-8A3A-96407B3C98BC}"/>
            </a:ext>
          </a:extLst>
        </xdr:cNvPr>
        <xdr:cNvSpPr txBox="1"/>
      </xdr:nvSpPr>
      <xdr:spPr>
        <a:xfrm>
          <a:off x="18421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5F17AA43-7750-4283-8701-3F1DFA1F17F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193B4E06-13EC-4CA9-B528-AFFD09DD812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BC6F913A-4751-47F8-A7ED-47636FF3503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70E9ECF1-A39D-4DE5-AE13-B7188CFF475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F1D66501-93EB-4E35-AF63-E9C07907EF1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FC3B1ABB-3863-4B32-AB38-54162678A0A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777DCB46-0FFD-44A1-9F68-6281DEA89F1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B4C07ADC-0000-4703-AC42-59F8881A281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a:extLst>
            <a:ext uri="{FF2B5EF4-FFF2-40B4-BE49-F238E27FC236}">
              <a16:creationId xmlns:a16="http://schemas.microsoft.com/office/drawing/2014/main" id="{BC8B620A-406E-4DE3-8F6A-96FE8346747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a:extLst>
            <a:ext uri="{FF2B5EF4-FFF2-40B4-BE49-F238E27FC236}">
              <a16:creationId xmlns:a16="http://schemas.microsoft.com/office/drawing/2014/main" id="{E2FFD8A9-3DED-4C32-AEE0-41C9F26DD6B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a:extLst>
            <a:ext uri="{FF2B5EF4-FFF2-40B4-BE49-F238E27FC236}">
              <a16:creationId xmlns:a16="http://schemas.microsoft.com/office/drawing/2014/main" id="{4F84C537-7299-4433-B864-A6519064FA4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7" name="直線コネクタ 846">
          <a:extLst>
            <a:ext uri="{FF2B5EF4-FFF2-40B4-BE49-F238E27FC236}">
              <a16:creationId xmlns:a16="http://schemas.microsoft.com/office/drawing/2014/main" id="{2C779FE4-31F8-4C36-8944-9F6CC32537E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8" name="テキスト ボックス 847">
          <a:extLst>
            <a:ext uri="{FF2B5EF4-FFF2-40B4-BE49-F238E27FC236}">
              <a16:creationId xmlns:a16="http://schemas.microsoft.com/office/drawing/2014/main" id="{F4E8D477-BA40-4F09-8D63-6619600F5A43}"/>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9" name="直線コネクタ 848">
          <a:extLst>
            <a:ext uri="{FF2B5EF4-FFF2-40B4-BE49-F238E27FC236}">
              <a16:creationId xmlns:a16="http://schemas.microsoft.com/office/drawing/2014/main" id="{91AD95F3-9067-49DE-8FF3-B48C8434031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0" name="テキスト ボックス 849">
          <a:extLst>
            <a:ext uri="{FF2B5EF4-FFF2-40B4-BE49-F238E27FC236}">
              <a16:creationId xmlns:a16="http://schemas.microsoft.com/office/drawing/2014/main" id="{30038F92-4A3B-4031-8B49-F8C57F5A6EC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1" name="直線コネクタ 850">
          <a:extLst>
            <a:ext uri="{FF2B5EF4-FFF2-40B4-BE49-F238E27FC236}">
              <a16:creationId xmlns:a16="http://schemas.microsoft.com/office/drawing/2014/main" id="{BF0340F3-1EEB-4A78-B985-D132DB33666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2" name="テキスト ボックス 851">
          <a:extLst>
            <a:ext uri="{FF2B5EF4-FFF2-40B4-BE49-F238E27FC236}">
              <a16:creationId xmlns:a16="http://schemas.microsoft.com/office/drawing/2014/main" id="{1ED523D3-6DAC-4626-BCE7-EC7BFB7F365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3" name="直線コネクタ 852">
          <a:extLst>
            <a:ext uri="{FF2B5EF4-FFF2-40B4-BE49-F238E27FC236}">
              <a16:creationId xmlns:a16="http://schemas.microsoft.com/office/drawing/2014/main" id="{8330EC48-5CE4-4E20-A435-7D5FFA2DCB7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4" name="テキスト ボックス 853">
          <a:extLst>
            <a:ext uri="{FF2B5EF4-FFF2-40B4-BE49-F238E27FC236}">
              <a16:creationId xmlns:a16="http://schemas.microsoft.com/office/drawing/2014/main" id="{82319A7C-7A02-4981-9D37-EA37C65866B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5" name="直線コネクタ 854">
          <a:extLst>
            <a:ext uri="{FF2B5EF4-FFF2-40B4-BE49-F238E27FC236}">
              <a16:creationId xmlns:a16="http://schemas.microsoft.com/office/drawing/2014/main" id="{D37F3571-09B8-445C-8350-02C8759267C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6" name="テキスト ボックス 855">
          <a:extLst>
            <a:ext uri="{FF2B5EF4-FFF2-40B4-BE49-F238E27FC236}">
              <a16:creationId xmlns:a16="http://schemas.microsoft.com/office/drawing/2014/main" id="{3F6FB99B-2A8E-441D-989D-9933742D123F}"/>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4D7D9B43-0E22-4ECA-932C-21668102A98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8" name="テキスト ボックス 857">
          <a:extLst>
            <a:ext uri="{FF2B5EF4-FFF2-40B4-BE49-F238E27FC236}">
              <a16:creationId xmlns:a16="http://schemas.microsoft.com/office/drawing/2014/main" id="{E11AE1B8-0452-494E-B90C-F6D0F3F3072B}"/>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9" name="【公民館】&#10;有形固定資産減価償却率グラフ枠">
          <a:extLst>
            <a:ext uri="{FF2B5EF4-FFF2-40B4-BE49-F238E27FC236}">
              <a16:creationId xmlns:a16="http://schemas.microsoft.com/office/drawing/2014/main" id="{CC439C9D-667F-439D-8E2B-0431EA9A2DB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860" name="直線コネクタ 859">
          <a:extLst>
            <a:ext uri="{FF2B5EF4-FFF2-40B4-BE49-F238E27FC236}">
              <a16:creationId xmlns:a16="http://schemas.microsoft.com/office/drawing/2014/main" id="{C2FD1424-C96E-4C0C-BD65-251D064EB425}"/>
            </a:ext>
          </a:extLst>
        </xdr:cNvPr>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861" name="【公民館】&#10;有形固定資産減価償却率最小値テキスト">
          <a:extLst>
            <a:ext uri="{FF2B5EF4-FFF2-40B4-BE49-F238E27FC236}">
              <a16:creationId xmlns:a16="http://schemas.microsoft.com/office/drawing/2014/main" id="{78256A55-D2B9-4BBF-8862-9F1E0206B4E9}"/>
            </a:ext>
          </a:extLst>
        </xdr:cNvPr>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862" name="直線コネクタ 861">
          <a:extLst>
            <a:ext uri="{FF2B5EF4-FFF2-40B4-BE49-F238E27FC236}">
              <a16:creationId xmlns:a16="http://schemas.microsoft.com/office/drawing/2014/main" id="{E2CE0457-A2C4-43A6-B298-500A043EE4DB}"/>
            </a:ext>
          </a:extLst>
        </xdr:cNvPr>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863" name="【公民館】&#10;有形固定資産減価償却率最大値テキスト">
          <a:extLst>
            <a:ext uri="{FF2B5EF4-FFF2-40B4-BE49-F238E27FC236}">
              <a16:creationId xmlns:a16="http://schemas.microsoft.com/office/drawing/2014/main" id="{F5ED54AB-0F96-4564-B37E-4240D4A76D05}"/>
            </a:ext>
          </a:extLst>
        </xdr:cNvPr>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864" name="直線コネクタ 863">
          <a:extLst>
            <a:ext uri="{FF2B5EF4-FFF2-40B4-BE49-F238E27FC236}">
              <a16:creationId xmlns:a16="http://schemas.microsoft.com/office/drawing/2014/main" id="{78788AC8-22F2-400A-8895-85D9080C8F6B}"/>
            </a:ext>
          </a:extLst>
        </xdr:cNvPr>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34941</xdr:rowOff>
    </xdr:from>
    <xdr:ext cx="405111" cy="259045"/>
    <xdr:sp macro="" textlink="">
      <xdr:nvSpPr>
        <xdr:cNvPr id="865" name="【公民館】&#10;有形固定資産減価償却率平均値テキスト">
          <a:extLst>
            <a:ext uri="{FF2B5EF4-FFF2-40B4-BE49-F238E27FC236}">
              <a16:creationId xmlns:a16="http://schemas.microsoft.com/office/drawing/2014/main" id="{B833DF9B-12A9-48BA-A2DA-12DDB3484F38}"/>
            </a:ext>
          </a:extLst>
        </xdr:cNvPr>
        <xdr:cNvSpPr txBox="1"/>
      </xdr:nvSpPr>
      <xdr:spPr>
        <a:xfrm>
          <a:off x="16357600" y="1769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866" name="フローチャート: 判断 865">
          <a:extLst>
            <a:ext uri="{FF2B5EF4-FFF2-40B4-BE49-F238E27FC236}">
              <a16:creationId xmlns:a16="http://schemas.microsoft.com/office/drawing/2014/main" id="{40BC5152-C75A-47F7-829A-3B36AA7538C7}"/>
            </a:ext>
          </a:extLst>
        </xdr:cNvPr>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867" name="フローチャート: 判断 866">
          <a:extLst>
            <a:ext uri="{FF2B5EF4-FFF2-40B4-BE49-F238E27FC236}">
              <a16:creationId xmlns:a16="http://schemas.microsoft.com/office/drawing/2014/main" id="{30B0CFC2-6C2B-4200-977A-82EEA764ACDD}"/>
            </a:ext>
          </a:extLst>
        </xdr:cNvPr>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868" name="フローチャート: 判断 867">
          <a:extLst>
            <a:ext uri="{FF2B5EF4-FFF2-40B4-BE49-F238E27FC236}">
              <a16:creationId xmlns:a16="http://schemas.microsoft.com/office/drawing/2014/main" id="{2F1C2EF0-8565-43D9-9751-050ED6806A41}"/>
            </a:ext>
          </a:extLst>
        </xdr:cNvPr>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869" name="フローチャート: 判断 868">
          <a:extLst>
            <a:ext uri="{FF2B5EF4-FFF2-40B4-BE49-F238E27FC236}">
              <a16:creationId xmlns:a16="http://schemas.microsoft.com/office/drawing/2014/main" id="{624C5851-5083-421E-B1E9-8093B73FE8E8}"/>
            </a:ext>
          </a:extLst>
        </xdr:cNvPr>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8255</xdr:rowOff>
    </xdr:from>
    <xdr:to>
      <xdr:col>67</xdr:col>
      <xdr:colOff>101600</xdr:colOff>
      <xdr:row>104</xdr:row>
      <xdr:rowOff>109855</xdr:rowOff>
    </xdr:to>
    <xdr:sp macro="" textlink="">
      <xdr:nvSpPr>
        <xdr:cNvPr id="870" name="フローチャート: 判断 869">
          <a:extLst>
            <a:ext uri="{FF2B5EF4-FFF2-40B4-BE49-F238E27FC236}">
              <a16:creationId xmlns:a16="http://schemas.microsoft.com/office/drawing/2014/main" id="{4E167ADD-9427-401F-BB5C-8A657FA2D019}"/>
            </a:ext>
          </a:extLst>
        </xdr:cNvPr>
        <xdr:cNvSpPr/>
      </xdr:nvSpPr>
      <xdr:spPr>
        <a:xfrm>
          <a:off x="12763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66AB8BE9-DB10-4C25-861D-FB48FA2BC9B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2D10BB94-A813-457B-9285-42FABF78AEB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8E841D3-3BF3-4FEF-B574-D6B69F17291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7344BD1B-9627-4CA1-89D9-E7391C1DF79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1004DC0-7720-4762-B55D-43470B648D4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xdr:rowOff>
    </xdr:from>
    <xdr:to>
      <xdr:col>85</xdr:col>
      <xdr:colOff>177800</xdr:colOff>
      <xdr:row>106</xdr:row>
      <xdr:rowOff>115570</xdr:rowOff>
    </xdr:to>
    <xdr:sp macro="" textlink="">
      <xdr:nvSpPr>
        <xdr:cNvPr id="876" name="楕円 875">
          <a:extLst>
            <a:ext uri="{FF2B5EF4-FFF2-40B4-BE49-F238E27FC236}">
              <a16:creationId xmlns:a16="http://schemas.microsoft.com/office/drawing/2014/main" id="{8A93CF0C-3B77-4005-B151-63C2484B310C}"/>
            </a:ext>
          </a:extLst>
        </xdr:cNvPr>
        <xdr:cNvSpPr/>
      </xdr:nvSpPr>
      <xdr:spPr>
        <a:xfrm>
          <a:off x="162687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163847</xdr:rowOff>
    </xdr:from>
    <xdr:ext cx="405111" cy="259045"/>
    <xdr:sp macro="" textlink="">
      <xdr:nvSpPr>
        <xdr:cNvPr id="877" name="【公民館】&#10;有形固定資産減価償却率該当値テキスト">
          <a:extLst>
            <a:ext uri="{FF2B5EF4-FFF2-40B4-BE49-F238E27FC236}">
              <a16:creationId xmlns:a16="http://schemas.microsoft.com/office/drawing/2014/main" id="{4E31D36B-4583-4DCB-8AE9-151F61E7D9A3}"/>
            </a:ext>
          </a:extLst>
        </xdr:cNvPr>
        <xdr:cNvSpPr txBox="1"/>
      </xdr:nvSpPr>
      <xdr:spPr>
        <a:xfrm>
          <a:off x="16357600"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143511</xdr:rowOff>
    </xdr:from>
    <xdr:to>
      <xdr:col>81</xdr:col>
      <xdr:colOff>101600</xdr:colOff>
      <xdr:row>106</xdr:row>
      <xdr:rowOff>73661</xdr:rowOff>
    </xdr:to>
    <xdr:sp macro="" textlink="">
      <xdr:nvSpPr>
        <xdr:cNvPr id="878" name="楕円 877">
          <a:extLst>
            <a:ext uri="{FF2B5EF4-FFF2-40B4-BE49-F238E27FC236}">
              <a16:creationId xmlns:a16="http://schemas.microsoft.com/office/drawing/2014/main" id="{D3761CEA-9A7D-425D-BED4-A1E2088A9837}"/>
            </a:ext>
          </a:extLst>
        </xdr:cNvPr>
        <xdr:cNvSpPr/>
      </xdr:nvSpPr>
      <xdr:spPr>
        <a:xfrm>
          <a:off x="15430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22861</xdr:rowOff>
    </xdr:from>
    <xdr:to>
      <xdr:col>85</xdr:col>
      <xdr:colOff>127000</xdr:colOff>
      <xdr:row>106</xdr:row>
      <xdr:rowOff>64770</xdr:rowOff>
    </xdr:to>
    <xdr:cxnSp macro="">
      <xdr:nvCxnSpPr>
        <xdr:cNvPr id="879" name="直線コネクタ 878">
          <a:extLst>
            <a:ext uri="{FF2B5EF4-FFF2-40B4-BE49-F238E27FC236}">
              <a16:creationId xmlns:a16="http://schemas.microsoft.com/office/drawing/2014/main" id="{12B71978-D67B-48DA-AAF3-4F7BA2AFB31D}"/>
            </a:ext>
          </a:extLst>
        </xdr:cNvPr>
        <xdr:cNvCxnSpPr/>
      </xdr:nvCxnSpPr>
      <xdr:spPr>
        <a:xfrm>
          <a:off x="15481300" y="181965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101600</xdr:rowOff>
    </xdr:from>
    <xdr:to>
      <xdr:col>76</xdr:col>
      <xdr:colOff>165100</xdr:colOff>
      <xdr:row>106</xdr:row>
      <xdr:rowOff>31750</xdr:rowOff>
    </xdr:to>
    <xdr:sp macro="" textlink="">
      <xdr:nvSpPr>
        <xdr:cNvPr id="880" name="楕円 879">
          <a:extLst>
            <a:ext uri="{FF2B5EF4-FFF2-40B4-BE49-F238E27FC236}">
              <a16:creationId xmlns:a16="http://schemas.microsoft.com/office/drawing/2014/main" id="{BAC5694E-577C-49AA-82D4-4BEDB531C5D2}"/>
            </a:ext>
          </a:extLst>
        </xdr:cNvPr>
        <xdr:cNvSpPr/>
      </xdr:nvSpPr>
      <xdr:spPr>
        <a:xfrm>
          <a:off x="14541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152400</xdr:rowOff>
    </xdr:from>
    <xdr:to>
      <xdr:col>81</xdr:col>
      <xdr:colOff>50800</xdr:colOff>
      <xdr:row>106</xdr:row>
      <xdr:rowOff>22861</xdr:rowOff>
    </xdr:to>
    <xdr:cxnSp macro="">
      <xdr:nvCxnSpPr>
        <xdr:cNvPr id="881" name="直線コネクタ 880">
          <a:extLst>
            <a:ext uri="{FF2B5EF4-FFF2-40B4-BE49-F238E27FC236}">
              <a16:creationId xmlns:a16="http://schemas.microsoft.com/office/drawing/2014/main" id="{4BD62151-77B3-4504-BC46-B7DCB09E2179}"/>
            </a:ext>
          </a:extLst>
        </xdr:cNvPr>
        <xdr:cNvCxnSpPr/>
      </xdr:nvCxnSpPr>
      <xdr:spPr>
        <a:xfrm>
          <a:off x="14592300" y="181546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882" name="楕円 881">
          <a:extLst>
            <a:ext uri="{FF2B5EF4-FFF2-40B4-BE49-F238E27FC236}">
              <a16:creationId xmlns:a16="http://schemas.microsoft.com/office/drawing/2014/main" id="{AE75C398-A7AB-4E01-ADC7-14D94A719558}"/>
            </a:ext>
          </a:extLst>
        </xdr:cNvPr>
        <xdr:cNvSpPr/>
      </xdr:nvSpPr>
      <xdr:spPr>
        <a:xfrm>
          <a:off x="13652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148589</xdr:rowOff>
    </xdr:from>
    <xdr:to>
      <xdr:col>76</xdr:col>
      <xdr:colOff>114300</xdr:colOff>
      <xdr:row>105</xdr:row>
      <xdr:rowOff>152400</xdr:rowOff>
    </xdr:to>
    <xdr:cxnSp macro="">
      <xdr:nvCxnSpPr>
        <xdr:cNvPr id="883" name="直線コネクタ 882">
          <a:extLst>
            <a:ext uri="{FF2B5EF4-FFF2-40B4-BE49-F238E27FC236}">
              <a16:creationId xmlns:a16="http://schemas.microsoft.com/office/drawing/2014/main" id="{ABE7FCA5-CAD2-4614-B932-D613418EA7F8}"/>
            </a:ext>
          </a:extLst>
        </xdr:cNvPr>
        <xdr:cNvCxnSpPr/>
      </xdr:nvCxnSpPr>
      <xdr:spPr>
        <a:xfrm>
          <a:off x="13703300" y="181508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55880</xdr:rowOff>
    </xdr:from>
    <xdr:to>
      <xdr:col>67</xdr:col>
      <xdr:colOff>101600</xdr:colOff>
      <xdr:row>105</xdr:row>
      <xdr:rowOff>157480</xdr:rowOff>
    </xdr:to>
    <xdr:sp macro="" textlink="">
      <xdr:nvSpPr>
        <xdr:cNvPr id="884" name="楕円 883">
          <a:extLst>
            <a:ext uri="{FF2B5EF4-FFF2-40B4-BE49-F238E27FC236}">
              <a16:creationId xmlns:a16="http://schemas.microsoft.com/office/drawing/2014/main" id="{D5B7923C-9391-41B2-8466-E35D270D2CC7}"/>
            </a:ext>
          </a:extLst>
        </xdr:cNvPr>
        <xdr:cNvSpPr/>
      </xdr:nvSpPr>
      <xdr:spPr>
        <a:xfrm>
          <a:off x="12763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106680</xdr:rowOff>
    </xdr:from>
    <xdr:to>
      <xdr:col>71</xdr:col>
      <xdr:colOff>177800</xdr:colOff>
      <xdr:row>105</xdr:row>
      <xdr:rowOff>148589</xdr:rowOff>
    </xdr:to>
    <xdr:cxnSp macro="">
      <xdr:nvCxnSpPr>
        <xdr:cNvPr id="885" name="直線コネクタ 884">
          <a:extLst>
            <a:ext uri="{FF2B5EF4-FFF2-40B4-BE49-F238E27FC236}">
              <a16:creationId xmlns:a16="http://schemas.microsoft.com/office/drawing/2014/main" id="{3E8AC976-8C3A-4711-8168-5D98608E5FD1}"/>
            </a:ext>
          </a:extLst>
        </xdr:cNvPr>
        <xdr:cNvCxnSpPr/>
      </xdr:nvCxnSpPr>
      <xdr:spPr>
        <a:xfrm>
          <a:off x="12814300" y="181089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886" name="n_1aveValue【公民館】&#10;有形固定資産減価償却率">
          <a:extLst>
            <a:ext uri="{FF2B5EF4-FFF2-40B4-BE49-F238E27FC236}">
              <a16:creationId xmlns:a16="http://schemas.microsoft.com/office/drawing/2014/main" id="{B169F74B-E468-4EEE-B263-65390A76A122}"/>
            </a:ext>
          </a:extLst>
        </xdr:cNvPr>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887" name="n_2aveValue【公民館】&#10;有形固定資産減価償却率">
          <a:extLst>
            <a:ext uri="{FF2B5EF4-FFF2-40B4-BE49-F238E27FC236}">
              <a16:creationId xmlns:a16="http://schemas.microsoft.com/office/drawing/2014/main" id="{91F980AA-5DC4-488B-BDE5-ED8AB0F0C37A}"/>
            </a:ext>
          </a:extLst>
        </xdr:cNvPr>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888" name="n_3aveValue【公民館】&#10;有形固定資産減価償却率">
          <a:extLst>
            <a:ext uri="{FF2B5EF4-FFF2-40B4-BE49-F238E27FC236}">
              <a16:creationId xmlns:a16="http://schemas.microsoft.com/office/drawing/2014/main" id="{09F37EBC-B437-44D0-9E18-DE64E37013AB}"/>
            </a:ext>
          </a:extLst>
        </xdr:cNvPr>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126382</xdr:rowOff>
    </xdr:from>
    <xdr:ext cx="405111" cy="259045"/>
    <xdr:sp macro="" textlink="">
      <xdr:nvSpPr>
        <xdr:cNvPr id="889" name="n_4aveValue【公民館】&#10;有形固定資産減価償却率">
          <a:extLst>
            <a:ext uri="{FF2B5EF4-FFF2-40B4-BE49-F238E27FC236}">
              <a16:creationId xmlns:a16="http://schemas.microsoft.com/office/drawing/2014/main" id="{30DBD55A-3D33-4608-B7BD-4C7FD628750C}"/>
            </a:ext>
          </a:extLst>
        </xdr:cNvPr>
        <xdr:cNvSpPr txBox="1"/>
      </xdr:nvSpPr>
      <xdr:spPr>
        <a:xfrm>
          <a:off x="12611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64788</xdr:rowOff>
    </xdr:from>
    <xdr:ext cx="405111" cy="259045"/>
    <xdr:sp macro="" textlink="">
      <xdr:nvSpPr>
        <xdr:cNvPr id="890" name="n_1mainValue【公民館】&#10;有形固定資産減価償却率">
          <a:extLst>
            <a:ext uri="{FF2B5EF4-FFF2-40B4-BE49-F238E27FC236}">
              <a16:creationId xmlns:a16="http://schemas.microsoft.com/office/drawing/2014/main" id="{F41FB74F-405C-4DF9-8561-111F6E5BCFAD}"/>
            </a:ext>
          </a:extLst>
        </xdr:cNvPr>
        <xdr:cNvSpPr txBox="1"/>
      </xdr:nvSpPr>
      <xdr:spPr>
        <a:xfrm>
          <a:off x="15266044" y="1823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22877</xdr:rowOff>
    </xdr:from>
    <xdr:ext cx="405111" cy="259045"/>
    <xdr:sp macro="" textlink="">
      <xdr:nvSpPr>
        <xdr:cNvPr id="891" name="n_2mainValue【公民館】&#10;有形固定資産減価償却率">
          <a:extLst>
            <a:ext uri="{FF2B5EF4-FFF2-40B4-BE49-F238E27FC236}">
              <a16:creationId xmlns:a16="http://schemas.microsoft.com/office/drawing/2014/main" id="{18597C07-F69C-4B03-A36A-18799EAB398B}"/>
            </a:ext>
          </a:extLst>
        </xdr:cNvPr>
        <xdr:cNvSpPr txBox="1"/>
      </xdr:nvSpPr>
      <xdr:spPr>
        <a:xfrm>
          <a:off x="143897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19066</xdr:rowOff>
    </xdr:from>
    <xdr:ext cx="405111" cy="259045"/>
    <xdr:sp macro="" textlink="">
      <xdr:nvSpPr>
        <xdr:cNvPr id="892" name="n_3mainValue【公民館】&#10;有形固定資産減価償却率">
          <a:extLst>
            <a:ext uri="{FF2B5EF4-FFF2-40B4-BE49-F238E27FC236}">
              <a16:creationId xmlns:a16="http://schemas.microsoft.com/office/drawing/2014/main" id="{9E6283C7-25B6-4994-8D90-AC9F350CBD9C}"/>
            </a:ext>
          </a:extLst>
        </xdr:cNvPr>
        <xdr:cNvSpPr txBox="1"/>
      </xdr:nvSpPr>
      <xdr:spPr>
        <a:xfrm>
          <a:off x="135007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148607</xdr:rowOff>
    </xdr:from>
    <xdr:ext cx="405111" cy="259045"/>
    <xdr:sp macro="" textlink="">
      <xdr:nvSpPr>
        <xdr:cNvPr id="893" name="n_4mainValue【公民館】&#10;有形固定資産減価償却率">
          <a:extLst>
            <a:ext uri="{FF2B5EF4-FFF2-40B4-BE49-F238E27FC236}">
              <a16:creationId xmlns:a16="http://schemas.microsoft.com/office/drawing/2014/main" id="{EBE229F1-4635-4CF8-BBCE-1F8B60BDCD5D}"/>
            </a:ext>
          </a:extLst>
        </xdr:cNvPr>
        <xdr:cNvSpPr txBox="1"/>
      </xdr:nvSpPr>
      <xdr:spPr>
        <a:xfrm>
          <a:off x="12611744"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D073E1C6-0195-448A-BAC4-D5442D112EF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94EA70B2-BCDD-441C-9D3A-BF057D15DBA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A49110F0-667A-4CCB-8F42-4BE06389CD4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44F9635E-067C-404B-B74C-394873F8B62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3316DAE5-9195-49EA-A13C-9E3A0A33E82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66F95674-95E5-4DF1-B7E8-E3BB69ADFAE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05030591-1C8A-4103-8B49-8135CD44212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A1F94C8B-B7DF-4D88-BB1B-CF2C37B7570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13812950-ACF1-426C-A53F-5485730253A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25E7FAB4-0B77-446D-91A7-D6D4FFF1950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4" name="直線コネクタ 903">
          <a:extLst>
            <a:ext uri="{FF2B5EF4-FFF2-40B4-BE49-F238E27FC236}">
              <a16:creationId xmlns:a16="http://schemas.microsoft.com/office/drawing/2014/main" id="{A426CD2D-1F70-4FA9-A7C0-53249F2BE0B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5" name="テキスト ボックス 904">
          <a:extLst>
            <a:ext uri="{FF2B5EF4-FFF2-40B4-BE49-F238E27FC236}">
              <a16:creationId xmlns:a16="http://schemas.microsoft.com/office/drawing/2014/main" id="{25E787CA-315A-41DF-B36D-C5A1091A5E8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6" name="直線コネクタ 905">
          <a:extLst>
            <a:ext uri="{FF2B5EF4-FFF2-40B4-BE49-F238E27FC236}">
              <a16:creationId xmlns:a16="http://schemas.microsoft.com/office/drawing/2014/main" id="{02A096D1-ADA2-4BF4-BADE-BA91C25D543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7" name="テキスト ボックス 906">
          <a:extLst>
            <a:ext uri="{FF2B5EF4-FFF2-40B4-BE49-F238E27FC236}">
              <a16:creationId xmlns:a16="http://schemas.microsoft.com/office/drawing/2014/main" id="{FFD91D92-EF94-4232-8C1E-8AE3BE35970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8" name="直線コネクタ 907">
          <a:extLst>
            <a:ext uri="{FF2B5EF4-FFF2-40B4-BE49-F238E27FC236}">
              <a16:creationId xmlns:a16="http://schemas.microsoft.com/office/drawing/2014/main" id="{AF5284FD-7730-4DDB-9DE8-F6C157AC9D3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9" name="テキスト ボックス 908">
          <a:extLst>
            <a:ext uri="{FF2B5EF4-FFF2-40B4-BE49-F238E27FC236}">
              <a16:creationId xmlns:a16="http://schemas.microsoft.com/office/drawing/2014/main" id="{3546CA86-76E0-4FF5-81B0-434D8666952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0" name="直線コネクタ 909">
          <a:extLst>
            <a:ext uri="{FF2B5EF4-FFF2-40B4-BE49-F238E27FC236}">
              <a16:creationId xmlns:a16="http://schemas.microsoft.com/office/drawing/2014/main" id="{DF0C0F8F-5945-46E8-B54C-12FD365054D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1" name="テキスト ボックス 910">
          <a:extLst>
            <a:ext uri="{FF2B5EF4-FFF2-40B4-BE49-F238E27FC236}">
              <a16:creationId xmlns:a16="http://schemas.microsoft.com/office/drawing/2014/main" id="{DB98B751-E7E6-4CE4-880D-A857A8A3773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2" name="直線コネクタ 911">
          <a:extLst>
            <a:ext uri="{FF2B5EF4-FFF2-40B4-BE49-F238E27FC236}">
              <a16:creationId xmlns:a16="http://schemas.microsoft.com/office/drawing/2014/main" id="{FCF2AFC3-C3E0-4C5C-91B3-E2F1C4D563C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3" name="テキスト ボックス 912">
          <a:extLst>
            <a:ext uri="{FF2B5EF4-FFF2-40B4-BE49-F238E27FC236}">
              <a16:creationId xmlns:a16="http://schemas.microsoft.com/office/drawing/2014/main" id="{4E30E895-B6BC-45B8-A168-C1729C5C3C8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a:extLst>
            <a:ext uri="{FF2B5EF4-FFF2-40B4-BE49-F238E27FC236}">
              <a16:creationId xmlns:a16="http://schemas.microsoft.com/office/drawing/2014/main" id="{BD7D499E-ADCC-41F5-BD11-0370F774306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a:extLst>
            <a:ext uri="{FF2B5EF4-FFF2-40B4-BE49-F238E27FC236}">
              <a16:creationId xmlns:a16="http://schemas.microsoft.com/office/drawing/2014/main" id="{6DA713A9-56D1-43AB-81A2-B4D178FDEF7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公民館】&#10;一人当たり面積グラフ枠">
          <a:extLst>
            <a:ext uri="{FF2B5EF4-FFF2-40B4-BE49-F238E27FC236}">
              <a16:creationId xmlns:a16="http://schemas.microsoft.com/office/drawing/2014/main" id="{1C5E9B31-C579-498A-BCEA-60401BF30A1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917" name="直線コネクタ 916">
          <a:extLst>
            <a:ext uri="{FF2B5EF4-FFF2-40B4-BE49-F238E27FC236}">
              <a16:creationId xmlns:a16="http://schemas.microsoft.com/office/drawing/2014/main" id="{851C285C-A98A-4288-8A2E-30793BEE4BD0}"/>
            </a:ext>
          </a:extLst>
        </xdr:cNvPr>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918" name="【公民館】&#10;一人当たり面積最小値テキスト">
          <a:extLst>
            <a:ext uri="{FF2B5EF4-FFF2-40B4-BE49-F238E27FC236}">
              <a16:creationId xmlns:a16="http://schemas.microsoft.com/office/drawing/2014/main" id="{B89B092B-73B7-4DED-9C8E-480C7F046E77}"/>
            </a:ext>
          </a:extLst>
        </xdr:cNvPr>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919" name="直線コネクタ 918">
          <a:extLst>
            <a:ext uri="{FF2B5EF4-FFF2-40B4-BE49-F238E27FC236}">
              <a16:creationId xmlns:a16="http://schemas.microsoft.com/office/drawing/2014/main" id="{FB89516A-52B8-46CD-9251-C7CFE0A835A3}"/>
            </a:ext>
          </a:extLst>
        </xdr:cNvPr>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920" name="【公民館】&#10;一人当たり面積最大値テキスト">
          <a:extLst>
            <a:ext uri="{FF2B5EF4-FFF2-40B4-BE49-F238E27FC236}">
              <a16:creationId xmlns:a16="http://schemas.microsoft.com/office/drawing/2014/main" id="{52D11DA9-D4D3-4469-B775-BF39537BAE6E}"/>
            </a:ext>
          </a:extLst>
        </xdr:cNvPr>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921" name="直線コネクタ 920">
          <a:extLst>
            <a:ext uri="{FF2B5EF4-FFF2-40B4-BE49-F238E27FC236}">
              <a16:creationId xmlns:a16="http://schemas.microsoft.com/office/drawing/2014/main" id="{00010AC9-2DE7-444A-8DF5-5E2A18B640D0}"/>
            </a:ext>
          </a:extLst>
        </xdr:cNvPr>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922" name="【公民館】&#10;一人当たり面積平均値テキスト">
          <a:extLst>
            <a:ext uri="{FF2B5EF4-FFF2-40B4-BE49-F238E27FC236}">
              <a16:creationId xmlns:a16="http://schemas.microsoft.com/office/drawing/2014/main" id="{42A57CD8-0972-41A9-AA4A-0802DBEA1188}"/>
            </a:ext>
          </a:extLst>
        </xdr:cNvPr>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923" name="フローチャート: 判断 922">
          <a:extLst>
            <a:ext uri="{FF2B5EF4-FFF2-40B4-BE49-F238E27FC236}">
              <a16:creationId xmlns:a16="http://schemas.microsoft.com/office/drawing/2014/main" id="{DC046091-3BC4-40AB-904D-073ABE00D26E}"/>
            </a:ext>
          </a:extLst>
        </xdr:cNvPr>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24" name="フローチャート: 判断 923">
          <a:extLst>
            <a:ext uri="{FF2B5EF4-FFF2-40B4-BE49-F238E27FC236}">
              <a16:creationId xmlns:a16="http://schemas.microsoft.com/office/drawing/2014/main" id="{E5D03B9D-3D07-478B-B782-83CD792D0483}"/>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925" name="フローチャート: 判断 924">
          <a:extLst>
            <a:ext uri="{FF2B5EF4-FFF2-40B4-BE49-F238E27FC236}">
              <a16:creationId xmlns:a16="http://schemas.microsoft.com/office/drawing/2014/main" id="{47A029BA-14C3-4C28-888B-5A072F5255CD}"/>
            </a:ext>
          </a:extLst>
        </xdr:cNvPr>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26" name="フローチャート: 判断 925">
          <a:extLst>
            <a:ext uri="{FF2B5EF4-FFF2-40B4-BE49-F238E27FC236}">
              <a16:creationId xmlns:a16="http://schemas.microsoft.com/office/drawing/2014/main" id="{3DCB7D31-84F6-4D56-A554-EDA9DA59DEA2}"/>
            </a:ext>
          </a:extLst>
        </xdr:cNvPr>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27" name="フローチャート: 判断 926">
          <a:extLst>
            <a:ext uri="{FF2B5EF4-FFF2-40B4-BE49-F238E27FC236}">
              <a16:creationId xmlns:a16="http://schemas.microsoft.com/office/drawing/2014/main" id="{69E76FF8-D0ED-4DC3-96EE-D61225137BC3}"/>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5B265815-F6AD-46BF-99EE-84CB6C3DF6E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A59F11C3-B850-4BCF-A248-57DA5CB83C9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43118AD2-BDEC-479A-8983-CD56DD92C31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BDD79B9B-725B-434F-8C5C-009F7A3D3A4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3713FADD-0169-4F9A-BF71-BFC03ED517D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105411</xdr:rowOff>
    </xdr:from>
    <xdr:to>
      <xdr:col>116</xdr:col>
      <xdr:colOff>114300</xdr:colOff>
      <xdr:row>107</xdr:row>
      <xdr:rowOff>35561</xdr:rowOff>
    </xdr:to>
    <xdr:sp macro="" textlink="">
      <xdr:nvSpPr>
        <xdr:cNvPr id="933" name="楕円 932">
          <a:extLst>
            <a:ext uri="{FF2B5EF4-FFF2-40B4-BE49-F238E27FC236}">
              <a16:creationId xmlns:a16="http://schemas.microsoft.com/office/drawing/2014/main" id="{88EC9EB0-23C6-4A19-AD48-769A0F22B8AB}"/>
            </a:ext>
          </a:extLst>
        </xdr:cNvPr>
        <xdr:cNvSpPr/>
      </xdr:nvSpPr>
      <xdr:spPr>
        <a:xfrm>
          <a:off x="221107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83838</xdr:rowOff>
    </xdr:from>
    <xdr:ext cx="469744" cy="259045"/>
    <xdr:sp macro="" textlink="">
      <xdr:nvSpPr>
        <xdr:cNvPr id="934" name="【公民館】&#10;一人当たり面積該当値テキスト">
          <a:extLst>
            <a:ext uri="{FF2B5EF4-FFF2-40B4-BE49-F238E27FC236}">
              <a16:creationId xmlns:a16="http://schemas.microsoft.com/office/drawing/2014/main" id="{7EBCCCE8-D038-4B69-9F5E-8C3B826AD9DF}"/>
            </a:ext>
          </a:extLst>
        </xdr:cNvPr>
        <xdr:cNvSpPr txBox="1"/>
      </xdr:nvSpPr>
      <xdr:spPr>
        <a:xfrm>
          <a:off x="22199600"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109220</xdr:rowOff>
    </xdr:from>
    <xdr:to>
      <xdr:col>112</xdr:col>
      <xdr:colOff>38100</xdr:colOff>
      <xdr:row>107</xdr:row>
      <xdr:rowOff>39370</xdr:rowOff>
    </xdr:to>
    <xdr:sp macro="" textlink="">
      <xdr:nvSpPr>
        <xdr:cNvPr id="935" name="楕円 934">
          <a:extLst>
            <a:ext uri="{FF2B5EF4-FFF2-40B4-BE49-F238E27FC236}">
              <a16:creationId xmlns:a16="http://schemas.microsoft.com/office/drawing/2014/main" id="{942FC869-EA85-4737-931B-7DE104243427}"/>
            </a:ext>
          </a:extLst>
        </xdr:cNvPr>
        <xdr:cNvSpPr/>
      </xdr:nvSpPr>
      <xdr:spPr>
        <a:xfrm>
          <a:off x="21272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156211</xdr:rowOff>
    </xdr:from>
    <xdr:to>
      <xdr:col>116</xdr:col>
      <xdr:colOff>63500</xdr:colOff>
      <xdr:row>106</xdr:row>
      <xdr:rowOff>160020</xdr:rowOff>
    </xdr:to>
    <xdr:cxnSp macro="">
      <xdr:nvCxnSpPr>
        <xdr:cNvPr id="936" name="直線コネクタ 935">
          <a:extLst>
            <a:ext uri="{FF2B5EF4-FFF2-40B4-BE49-F238E27FC236}">
              <a16:creationId xmlns:a16="http://schemas.microsoft.com/office/drawing/2014/main" id="{A5B180F7-7477-4E9E-A466-EF6D79AE7B38}"/>
            </a:ext>
          </a:extLst>
        </xdr:cNvPr>
        <xdr:cNvCxnSpPr/>
      </xdr:nvCxnSpPr>
      <xdr:spPr>
        <a:xfrm flipV="1">
          <a:off x="21323300" y="183299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116839</xdr:rowOff>
    </xdr:from>
    <xdr:to>
      <xdr:col>107</xdr:col>
      <xdr:colOff>101600</xdr:colOff>
      <xdr:row>107</xdr:row>
      <xdr:rowOff>46989</xdr:rowOff>
    </xdr:to>
    <xdr:sp macro="" textlink="">
      <xdr:nvSpPr>
        <xdr:cNvPr id="937" name="楕円 936">
          <a:extLst>
            <a:ext uri="{FF2B5EF4-FFF2-40B4-BE49-F238E27FC236}">
              <a16:creationId xmlns:a16="http://schemas.microsoft.com/office/drawing/2014/main" id="{C5AA3E15-9A2D-4409-A36C-3B9ABD4DCD1C}"/>
            </a:ext>
          </a:extLst>
        </xdr:cNvPr>
        <xdr:cNvSpPr/>
      </xdr:nvSpPr>
      <xdr:spPr>
        <a:xfrm>
          <a:off x="20383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160020</xdr:rowOff>
    </xdr:from>
    <xdr:to>
      <xdr:col>111</xdr:col>
      <xdr:colOff>177800</xdr:colOff>
      <xdr:row>106</xdr:row>
      <xdr:rowOff>167639</xdr:rowOff>
    </xdr:to>
    <xdr:cxnSp macro="">
      <xdr:nvCxnSpPr>
        <xdr:cNvPr id="938" name="直線コネクタ 937">
          <a:extLst>
            <a:ext uri="{FF2B5EF4-FFF2-40B4-BE49-F238E27FC236}">
              <a16:creationId xmlns:a16="http://schemas.microsoft.com/office/drawing/2014/main" id="{A06885A1-0724-4931-A9AA-F171CFC1DF00}"/>
            </a:ext>
          </a:extLst>
        </xdr:cNvPr>
        <xdr:cNvCxnSpPr/>
      </xdr:nvCxnSpPr>
      <xdr:spPr>
        <a:xfrm flipV="1">
          <a:off x="20434300" y="183337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120650</xdr:rowOff>
    </xdr:from>
    <xdr:to>
      <xdr:col>102</xdr:col>
      <xdr:colOff>165100</xdr:colOff>
      <xdr:row>107</xdr:row>
      <xdr:rowOff>50800</xdr:rowOff>
    </xdr:to>
    <xdr:sp macro="" textlink="">
      <xdr:nvSpPr>
        <xdr:cNvPr id="939" name="楕円 938">
          <a:extLst>
            <a:ext uri="{FF2B5EF4-FFF2-40B4-BE49-F238E27FC236}">
              <a16:creationId xmlns:a16="http://schemas.microsoft.com/office/drawing/2014/main" id="{8BE7EEEB-340D-4937-8988-6B7E33BE00D0}"/>
            </a:ext>
          </a:extLst>
        </xdr:cNvPr>
        <xdr:cNvSpPr/>
      </xdr:nvSpPr>
      <xdr:spPr>
        <a:xfrm>
          <a:off x="19494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167639</xdr:rowOff>
    </xdr:from>
    <xdr:to>
      <xdr:col>107</xdr:col>
      <xdr:colOff>50800</xdr:colOff>
      <xdr:row>107</xdr:row>
      <xdr:rowOff>0</xdr:rowOff>
    </xdr:to>
    <xdr:cxnSp macro="">
      <xdr:nvCxnSpPr>
        <xdr:cNvPr id="940" name="直線コネクタ 939">
          <a:extLst>
            <a:ext uri="{FF2B5EF4-FFF2-40B4-BE49-F238E27FC236}">
              <a16:creationId xmlns:a16="http://schemas.microsoft.com/office/drawing/2014/main" id="{E4C19DBB-0C16-421C-BBAB-A2FA88972B83}"/>
            </a:ext>
          </a:extLst>
        </xdr:cNvPr>
        <xdr:cNvCxnSpPr/>
      </xdr:nvCxnSpPr>
      <xdr:spPr>
        <a:xfrm flipV="1">
          <a:off x="19545300" y="183413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124461</xdr:rowOff>
    </xdr:from>
    <xdr:to>
      <xdr:col>98</xdr:col>
      <xdr:colOff>38100</xdr:colOff>
      <xdr:row>107</xdr:row>
      <xdr:rowOff>54611</xdr:rowOff>
    </xdr:to>
    <xdr:sp macro="" textlink="">
      <xdr:nvSpPr>
        <xdr:cNvPr id="941" name="楕円 940">
          <a:extLst>
            <a:ext uri="{FF2B5EF4-FFF2-40B4-BE49-F238E27FC236}">
              <a16:creationId xmlns:a16="http://schemas.microsoft.com/office/drawing/2014/main" id="{58175F61-9B7D-4E5F-BD65-15D93FEA2B3F}"/>
            </a:ext>
          </a:extLst>
        </xdr:cNvPr>
        <xdr:cNvSpPr/>
      </xdr:nvSpPr>
      <xdr:spPr>
        <a:xfrm>
          <a:off x="18605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0</xdr:rowOff>
    </xdr:from>
    <xdr:to>
      <xdr:col>102</xdr:col>
      <xdr:colOff>114300</xdr:colOff>
      <xdr:row>107</xdr:row>
      <xdr:rowOff>3811</xdr:rowOff>
    </xdr:to>
    <xdr:cxnSp macro="">
      <xdr:nvCxnSpPr>
        <xdr:cNvPr id="942" name="直線コネクタ 941">
          <a:extLst>
            <a:ext uri="{FF2B5EF4-FFF2-40B4-BE49-F238E27FC236}">
              <a16:creationId xmlns:a16="http://schemas.microsoft.com/office/drawing/2014/main" id="{D99E21FB-B9E6-4F14-A913-4822C4171023}"/>
            </a:ext>
          </a:extLst>
        </xdr:cNvPr>
        <xdr:cNvCxnSpPr/>
      </xdr:nvCxnSpPr>
      <xdr:spPr>
        <a:xfrm flipV="1">
          <a:off x="18656300" y="183451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943" name="n_1aveValue【公民館】&#10;一人当たり面積">
          <a:extLst>
            <a:ext uri="{FF2B5EF4-FFF2-40B4-BE49-F238E27FC236}">
              <a16:creationId xmlns:a16="http://schemas.microsoft.com/office/drawing/2014/main" id="{BECA4DEF-16C7-4CBC-B484-DDAA3D89E3A8}"/>
            </a:ext>
          </a:extLst>
        </xdr:cNvPr>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944" name="n_2aveValue【公民館】&#10;一人当たり面積">
          <a:extLst>
            <a:ext uri="{FF2B5EF4-FFF2-40B4-BE49-F238E27FC236}">
              <a16:creationId xmlns:a16="http://schemas.microsoft.com/office/drawing/2014/main" id="{B11C951D-6E6F-41F4-AAD5-9F247F978DB2}"/>
            </a:ext>
          </a:extLst>
        </xdr:cNvPr>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945" name="n_3aveValue【公民館】&#10;一人当たり面積">
          <a:extLst>
            <a:ext uri="{FF2B5EF4-FFF2-40B4-BE49-F238E27FC236}">
              <a16:creationId xmlns:a16="http://schemas.microsoft.com/office/drawing/2014/main" id="{1D677EB5-6AB3-461A-8C89-04C21E7C0B51}"/>
            </a:ext>
          </a:extLst>
        </xdr:cNvPr>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946" name="n_4aveValue【公民館】&#10;一人当たり面積">
          <a:extLst>
            <a:ext uri="{FF2B5EF4-FFF2-40B4-BE49-F238E27FC236}">
              <a16:creationId xmlns:a16="http://schemas.microsoft.com/office/drawing/2014/main" id="{685680AB-B2CF-42EF-9F47-4A134FF44623}"/>
            </a:ext>
          </a:extLst>
        </xdr:cNvPr>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30497</xdr:rowOff>
    </xdr:from>
    <xdr:ext cx="469744" cy="259045"/>
    <xdr:sp macro="" textlink="">
      <xdr:nvSpPr>
        <xdr:cNvPr id="947" name="n_1mainValue【公民館】&#10;一人当たり面積">
          <a:extLst>
            <a:ext uri="{FF2B5EF4-FFF2-40B4-BE49-F238E27FC236}">
              <a16:creationId xmlns:a16="http://schemas.microsoft.com/office/drawing/2014/main" id="{8DE4A9E5-43CE-451B-B9B8-EA8FA48B91DF}"/>
            </a:ext>
          </a:extLst>
        </xdr:cNvPr>
        <xdr:cNvSpPr txBox="1"/>
      </xdr:nvSpPr>
      <xdr:spPr>
        <a:xfrm>
          <a:off x="210757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38116</xdr:rowOff>
    </xdr:from>
    <xdr:ext cx="469744" cy="259045"/>
    <xdr:sp macro="" textlink="">
      <xdr:nvSpPr>
        <xdr:cNvPr id="948" name="n_2mainValue【公民館】&#10;一人当たり面積">
          <a:extLst>
            <a:ext uri="{FF2B5EF4-FFF2-40B4-BE49-F238E27FC236}">
              <a16:creationId xmlns:a16="http://schemas.microsoft.com/office/drawing/2014/main" id="{18C0B869-C242-4ED0-BAE1-05DE6F7E3B9B}"/>
            </a:ext>
          </a:extLst>
        </xdr:cNvPr>
        <xdr:cNvSpPr txBox="1"/>
      </xdr:nvSpPr>
      <xdr:spPr>
        <a:xfrm>
          <a:off x="20199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41927</xdr:rowOff>
    </xdr:from>
    <xdr:ext cx="469744" cy="259045"/>
    <xdr:sp macro="" textlink="">
      <xdr:nvSpPr>
        <xdr:cNvPr id="949" name="n_3mainValue【公民館】&#10;一人当たり面積">
          <a:extLst>
            <a:ext uri="{FF2B5EF4-FFF2-40B4-BE49-F238E27FC236}">
              <a16:creationId xmlns:a16="http://schemas.microsoft.com/office/drawing/2014/main" id="{F37CC1FA-DFB5-49A9-8CCF-7B835E8E04AC}"/>
            </a:ext>
          </a:extLst>
        </xdr:cNvPr>
        <xdr:cNvSpPr txBox="1"/>
      </xdr:nvSpPr>
      <xdr:spPr>
        <a:xfrm>
          <a:off x="19310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45738</xdr:rowOff>
    </xdr:from>
    <xdr:ext cx="469744" cy="259045"/>
    <xdr:sp macro="" textlink="">
      <xdr:nvSpPr>
        <xdr:cNvPr id="950" name="n_4mainValue【公民館】&#10;一人当たり面積">
          <a:extLst>
            <a:ext uri="{FF2B5EF4-FFF2-40B4-BE49-F238E27FC236}">
              <a16:creationId xmlns:a16="http://schemas.microsoft.com/office/drawing/2014/main" id="{FFD9EC76-B0B2-488B-9F48-E647B303399A}"/>
            </a:ext>
          </a:extLst>
        </xdr:cNvPr>
        <xdr:cNvSpPr txBox="1"/>
      </xdr:nvSpPr>
      <xdr:spPr>
        <a:xfrm>
          <a:off x="18421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a:extLst>
            <a:ext uri="{FF2B5EF4-FFF2-40B4-BE49-F238E27FC236}">
              <a16:creationId xmlns:a16="http://schemas.microsoft.com/office/drawing/2014/main" id="{8ACF8247-8991-40E1-8506-0FED3FB5816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a:extLst>
            <a:ext uri="{FF2B5EF4-FFF2-40B4-BE49-F238E27FC236}">
              <a16:creationId xmlns:a16="http://schemas.microsoft.com/office/drawing/2014/main" id="{F9FE9C6F-03CC-46F7-87B4-8F70AF63805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a:extLst>
            <a:ext uri="{FF2B5EF4-FFF2-40B4-BE49-F238E27FC236}">
              <a16:creationId xmlns:a16="http://schemas.microsoft.com/office/drawing/2014/main" id="{210923C6-F993-479E-BD9B-5BB4D622620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各施設の有形固定資産減価償却率については、多くの施設で全国平均及び和歌山県平均を上回っており、類似団体と比較しても高い水準にある。これは、類似団体に比べ多くの公共施設が老朽化していると考えられるため、今後は、一人当たりの施設量を考慮しながら、公共施設等総合管理計画に基づき、適正な維持管理を進めて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87D6A41-A2DE-4365-9A37-4F42DC3641E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ACE0E5F-CC1E-4141-A372-F3BEB66FA4E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5578A3B-C425-49BE-8368-28E89842C8B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EC3FF59-BE4B-4F8F-8271-A4867D274A8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和歌山県海南市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3CA18C8-AF1B-4A4C-9263-6A106242F2A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433A33F-5B52-4E6C-81AA-DC32D044F83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E675A98-E0B6-424A-B231-15CDECC9C6B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B96ABC5-CF42-4B05-9FDA-28DD2E355CD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635D8F6-3C1B-4678-B3D6-FC61080F714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85721F0-D421-469E-BBE1-88C54E15B36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50,307
50,066
101.06
26,040,517
25,501,247
399,178
13,615,223
33,829,743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6DD8435-2EB6-4A3F-8841-341659DF21C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C186644-536C-477A-B7E3-C26718EA370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067C7E6-4BF7-44A3-BD9C-BF50086A853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0AB8CCC-5569-4DAB-AF14-65B19F6E52D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9F8E58B-A4B1-4F32-8FD0-728942AE62D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FFAC425-C742-411D-A191-5FEC9AD9EAD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553102E-8027-40ED-A7A5-7273925E7A4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2F59411-7481-4939-8044-745385089C6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2A3A335-D3CD-4960-92F6-818CB3F5EFA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D4F90D2-AD6C-49A0-8A17-CFC8A5A5A7A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FB48395-D375-460F-92C9-093211E908C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7E9FAE2-C3FA-4930-BB40-91D25DE8796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7456627-7104-485E-BB0B-028AB286D24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C7BF7D6-8FE7-4069-8A96-D856F99F6F5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1C3F56C-4DF9-40C6-B1AA-E7D2D72ED07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4244F55-0D14-40E6-AC1A-2E291733D5E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372C6CA-2630-40F6-A7B3-C34D39460F6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802FC9E-F0E3-4F88-B422-EE235047436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828F279-424E-4872-8349-147C8D9C54A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EC6B04D-36FF-4977-A98F-285A41562F7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2234FA0-8D99-4FAF-A0EE-33CEA96ADC9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3AF86DF-31A4-41F3-AC34-73FCE4120A9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83FB633-54DB-446B-8757-542B3E5C723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CC1AE7B-7EBC-4565-AAA5-475EB1102C4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34C4D00-6A3E-4752-8956-54F70E2A739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5243339-F43E-4C8C-8E9E-ECEB2586403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8065C08-E694-4818-A975-93CAF1AB4F2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EA71B52-1690-461C-8E8C-44C899AA079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95B1A7D-7BB4-4923-A022-7DE8DC0DBF5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BFF8DBF-4DDE-4100-AE51-33414512957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2D6AB65-4BDF-4E28-89B4-0A914CEA4E7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F81C53D-A851-47E5-AD59-4FAAF138A2C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F11997D-51DA-40F6-96D1-FA667BE0B5E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118C43A-5AE8-4F9D-BF1B-8745464641A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8598825-C4B2-4E94-867C-23222E42D66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AECD1A0-CB60-443E-89E6-891C57F84EE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8BF5D86-DD7F-4BBD-A621-B1A8D0C8D77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4FFD40B-4C16-4FA1-B808-2BD244F42A0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C622BE2-E73A-4DE4-909D-C862630B691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2339831-4F92-4F52-9914-EF56C96D7FC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CA82DE7-94CE-4B8C-8B7A-63E2CA17802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4CB872D-D44C-44B6-95BF-12685FAAFF9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B686E50-00C1-44CD-AF00-1A85307A9DD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8D184B9-437C-4855-8E39-30EE951FF46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AF46205-1D11-4CF5-BD4D-20C1835B76B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A0C85F9C-9879-4B88-9392-5CDE03755E7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a:extLst>
            <a:ext uri="{FF2B5EF4-FFF2-40B4-BE49-F238E27FC236}">
              <a16:creationId xmlns:a16="http://schemas.microsoft.com/office/drawing/2014/main" id="{0B7F6529-BD58-42F4-8B7E-218AFA5CCA69}"/>
            </a:ext>
          </a:extLst>
        </xdr:cNvPr>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a:extLst>
            <a:ext uri="{FF2B5EF4-FFF2-40B4-BE49-F238E27FC236}">
              <a16:creationId xmlns:a16="http://schemas.microsoft.com/office/drawing/2014/main" id="{E7E0EF7D-F167-48D5-915C-F46C883C688B}"/>
            </a:ext>
          </a:extLst>
        </xdr:cNvPr>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a:extLst>
            <a:ext uri="{FF2B5EF4-FFF2-40B4-BE49-F238E27FC236}">
              <a16:creationId xmlns:a16="http://schemas.microsoft.com/office/drawing/2014/main" id="{02C7625A-171F-41FF-B892-8B3D87733FAF}"/>
            </a:ext>
          </a:extLst>
        </xdr:cNvPr>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a:extLst>
            <a:ext uri="{FF2B5EF4-FFF2-40B4-BE49-F238E27FC236}">
              <a16:creationId xmlns:a16="http://schemas.microsoft.com/office/drawing/2014/main" id="{8E801761-2FB1-41A6-A2E3-45D4004219F6}"/>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1EBA7E8F-20BB-41F6-94AC-169C76DB5A99}"/>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a:extLst>
            <a:ext uri="{FF2B5EF4-FFF2-40B4-BE49-F238E27FC236}">
              <a16:creationId xmlns:a16="http://schemas.microsoft.com/office/drawing/2014/main" id="{148E88DA-40F3-4C7A-BB8E-F3E8CB805996}"/>
            </a:ext>
          </a:extLst>
        </xdr:cNvPr>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a:extLst>
            <a:ext uri="{FF2B5EF4-FFF2-40B4-BE49-F238E27FC236}">
              <a16:creationId xmlns:a16="http://schemas.microsoft.com/office/drawing/2014/main" id="{92369214-3D6E-4D62-B858-D6A076480BEB}"/>
            </a:ext>
          </a:extLst>
        </xdr:cNvPr>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a:extLst>
            <a:ext uri="{FF2B5EF4-FFF2-40B4-BE49-F238E27FC236}">
              <a16:creationId xmlns:a16="http://schemas.microsoft.com/office/drawing/2014/main" id="{328F3EF0-BDF1-4D9D-BB15-9BCE79736C44}"/>
            </a:ext>
          </a:extLst>
        </xdr:cNvPr>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a:extLst>
            <a:ext uri="{FF2B5EF4-FFF2-40B4-BE49-F238E27FC236}">
              <a16:creationId xmlns:a16="http://schemas.microsoft.com/office/drawing/2014/main" id="{A3BA7812-BCDD-4DA0-B2C4-536D38ACF5BE}"/>
            </a:ext>
          </a:extLst>
        </xdr:cNvPr>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a:extLst>
            <a:ext uri="{FF2B5EF4-FFF2-40B4-BE49-F238E27FC236}">
              <a16:creationId xmlns:a16="http://schemas.microsoft.com/office/drawing/2014/main" id="{1925C2C7-21F7-4576-B26E-7DE18157C466}"/>
            </a:ext>
          </a:extLst>
        </xdr:cNvPr>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a:extLst>
            <a:ext uri="{FF2B5EF4-FFF2-40B4-BE49-F238E27FC236}">
              <a16:creationId xmlns:a16="http://schemas.microsoft.com/office/drawing/2014/main" id="{843F5DBF-D3FA-42C1-9823-D6F7651CA564}"/>
            </a:ext>
          </a:extLst>
        </xdr:cNvPr>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DDDF6C0-E519-4781-A4DB-C4D98A2299B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F1C19DE-EBD4-4F5B-8E64-328603C7E0C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F33B20B-4482-414E-9314-F98A2F139BB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AF6BEDC-084C-461F-8DF3-5C9C9859761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0D46C59-9A56-403F-A3D8-C3DC8303BC4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134801</xdr:rowOff>
    </xdr:from>
    <xdr:to>
      <xdr:col>24</xdr:col>
      <xdr:colOff>114300</xdr:colOff>
      <xdr:row>38</xdr:row>
      <xdr:rowOff>64951</xdr:rowOff>
    </xdr:to>
    <xdr:sp macro="" textlink="">
      <xdr:nvSpPr>
        <xdr:cNvPr id="74" name="楕円 73">
          <a:extLst>
            <a:ext uri="{FF2B5EF4-FFF2-40B4-BE49-F238E27FC236}">
              <a16:creationId xmlns:a16="http://schemas.microsoft.com/office/drawing/2014/main" id="{9F870ADF-68DF-477E-A8AF-78137964985B}"/>
            </a:ext>
          </a:extLst>
        </xdr:cNvPr>
        <xdr:cNvSpPr/>
      </xdr:nvSpPr>
      <xdr:spPr>
        <a:xfrm>
          <a:off x="45847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113228</xdr:rowOff>
    </xdr:from>
    <xdr:ext cx="405111" cy="259045"/>
    <xdr:sp macro="" textlink="">
      <xdr:nvSpPr>
        <xdr:cNvPr id="75" name="【図書館】&#10;有形固定資産減価償却率該当値テキスト">
          <a:extLst>
            <a:ext uri="{FF2B5EF4-FFF2-40B4-BE49-F238E27FC236}">
              <a16:creationId xmlns:a16="http://schemas.microsoft.com/office/drawing/2014/main" id="{AE49D74B-D399-4C35-9F13-2E4A2A74F5D9}"/>
            </a:ext>
          </a:extLst>
        </xdr:cNvPr>
        <xdr:cNvSpPr txBox="1"/>
      </xdr:nvSpPr>
      <xdr:spPr>
        <a:xfrm>
          <a:off x="4673600"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41728</xdr:rowOff>
    </xdr:from>
    <xdr:to>
      <xdr:col>20</xdr:col>
      <xdr:colOff>38100</xdr:colOff>
      <xdr:row>37</xdr:row>
      <xdr:rowOff>143328</xdr:rowOff>
    </xdr:to>
    <xdr:sp macro="" textlink="">
      <xdr:nvSpPr>
        <xdr:cNvPr id="76" name="楕円 75">
          <a:extLst>
            <a:ext uri="{FF2B5EF4-FFF2-40B4-BE49-F238E27FC236}">
              <a16:creationId xmlns:a16="http://schemas.microsoft.com/office/drawing/2014/main" id="{EADDA454-BC70-48CA-8E30-BA648F8228DC}"/>
            </a:ext>
          </a:extLst>
        </xdr:cNvPr>
        <xdr:cNvSpPr/>
      </xdr:nvSpPr>
      <xdr:spPr>
        <a:xfrm>
          <a:off x="3746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92528</xdr:rowOff>
    </xdr:from>
    <xdr:to>
      <xdr:col>24</xdr:col>
      <xdr:colOff>63500</xdr:colOff>
      <xdr:row>38</xdr:row>
      <xdr:rowOff>14151</xdr:rowOff>
    </xdr:to>
    <xdr:cxnSp macro="">
      <xdr:nvCxnSpPr>
        <xdr:cNvPr id="77" name="直線コネクタ 76">
          <a:extLst>
            <a:ext uri="{FF2B5EF4-FFF2-40B4-BE49-F238E27FC236}">
              <a16:creationId xmlns:a16="http://schemas.microsoft.com/office/drawing/2014/main" id="{705F5BE8-1176-495C-BEB7-F31EA6AA98E1}"/>
            </a:ext>
          </a:extLst>
        </xdr:cNvPr>
        <xdr:cNvCxnSpPr/>
      </xdr:nvCxnSpPr>
      <xdr:spPr>
        <a:xfrm>
          <a:off x="3797300" y="6436178"/>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4173</xdr:rowOff>
    </xdr:from>
    <xdr:to>
      <xdr:col>15</xdr:col>
      <xdr:colOff>101600</xdr:colOff>
      <xdr:row>37</xdr:row>
      <xdr:rowOff>105773</xdr:rowOff>
    </xdr:to>
    <xdr:sp macro="" textlink="">
      <xdr:nvSpPr>
        <xdr:cNvPr id="78" name="楕円 77">
          <a:extLst>
            <a:ext uri="{FF2B5EF4-FFF2-40B4-BE49-F238E27FC236}">
              <a16:creationId xmlns:a16="http://schemas.microsoft.com/office/drawing/2014/main" id="{1DD1974B-73CE-442B-8039-07C53903E354}"/>
            </a:ext>
          </a:extLst>
        </xdr:cNvPr>
        <xdr:cNvSpPr/>
      </xdr:nvSpPr>
      <xdr:spPr>
        <a:xfrm>
          <a:off x="2857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54973</xdr:rowOff>
    </xdr:from>
    <xdr:to>
      <xdr:col>19</xdr:col>
      <xdr:colOff>177800</xdr:colOff>
      <xdr:row>37</xdr:row>
      <xdr:rowOff>92528</xdr:rowOff>
    </xdr:to>
    <xdr:cxnSp macro="">
      <xdr:nvCxnSpPr>
        <xdr:cNvPr id="79" name="直線コネクタ 78">
          <a:extLst>
            <a:ext uri="{FF2B5EF4-FFF2-40B4-BE49-F238E27FC236}">
              <a16:creationId xmlns:a16="http://schemas.microsoft.com/office/drawing/2014/main" id="{5CD2269B-8304-4FBA-B974-13E7CA2124B5}"/>
            </a:ext>
          </a:extLst>
        </xdr:cNvPr>
        <xdr:cNvCxnSpPr/>
      </xdr:nvCxnSpPr>
      <xdr:spPr>
        <a:xfrm>
          <a:off x="2908300" y="639862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90715</xdr:rowOff>
    </xdr:from>
    <xdr:to>
      <xdr:col>10</xdr:col>
      <xdr:colOff>165100</xdr:colOff>
      <xdr:row>41</xdr:row>
      <xdr:rowOff>20865</xdr:rowOff>
    </xdr:to>
    <xdr:sp macro="" textlink="">
      <xdr:nvSpPr>
        <xdr:cNvPr id="80" name="楕円 79">
          <a:extLst>
            <a:ext uri="{FF2B5EF4-FFF2-40B4-BE49-F238E27FC236}">
              <a16:creationId xmlns:a16="http://schemas.microsoft.com/office/drawing/2014/main" id="{758A0A36-F1FB-491A-9888-FD5097D093A1}"/>
            </a:ext>
          </a:extLst>
        </xdr:cNvPr>
        <xdr:cNvSpPr/>
      </xdr:nvSpPr>
      <xdr:spPr>
        <a:xfrm>
          <a:off x="1968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54973</xdr:rowOff>
    </xdr:from>
    <xdr:to>
      <xdr:col>15</xdr:col>
      <xdr:colOff>50800</xdr:colOff>
      <xdr:row>40</xdr:row>
      <xdr:rowOff>141515</xdr:rowOff>
    </xdr:to>
    <xdr:cxnSp macro="">
      <xdr:nvCxnSpPr>
        <xdr:cNvPr id="81" name="直線コネクタ 80">
          <a:extLst>
            <a:ext uri="{FF2B5EF4-FFF2-40B4-BE49-F238E27FC236}">
              <a16:creationId xmlns:a16="http://schemas.microsoft.com/office/drawing/2014/main" id="{9A864E37-1A99-445A-9952-85D0F86041ED}"/>
            </a:ext>
          </a:extLst>
        </xdr:cNvPr>
        <xdr:cNvCxnSpPr/>
      </xdr:nvCxnSpPr>
      <xdr:spPr>
        <a:xfrm flipV="1">
          <a:off x="2019300" y="6398623"/>
          <a:ext cx="889000" cy="60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49893</xdr:rowOff>
    </xdr:from>
    <xdr:to>
      <xdr:col>6</xdr:col>
      <xdr:colOff>38100</xdr:colOff>
      <xdr:row>40</xdr:row>
      <xdr:rowOff>151493</xdr:rowOff>
    </xdr:to>
    <xdr:sp macro="" textlink="">
      <xdr:nvSpPr>
        <xdr:cNvPr id="82" name="楕円 81">
          <a:extLst>
            <a:ext uri="{FF2B5EF4-FFF2-40B4-BE49-F238E27FC236}">
              <a16:creationId xmlns:a16="http://schemas.microsoft.com/office/drawing/2014/main" id="{25B3A66A-81E2-4EED-ADBF-9207B7042217}"/>
            </a:ext>
          </a:extLst>
        </xdr:cNvPr>
        <xdr:cNvSpPr/>
      </xdr:nvSpPr>
      <xdr:spPr>
        <a:xfrm>
          <a:off x="1079500" y="690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100693</xdr:rowOff>
    </xdr:from>
    <xdr:to>
      <xdr:col>10</xdr:col>
      <xdr:colOff>114300</xdr:colOff>
      <xdr:row>40</xdr:row>
      <xdr:rowOff>141515</xdr:rowOff>
    </xdr:to>
    <xdr:cxnSp macro="">
      <xdr:nvCxnSpPr>
        <xdr:cNvPr id="83" name="直線コネクタ 82">
          <a:extLst>
            <a:ext uri="{FF2B5EF4-FFF2-40B4-BE49-F238E27FC236}">
              <a16:creationId xmlns:a16="http://schemas.microsoft.com/office/drawing/2014/main" id="{42C7B3D6-F94B-4846-8A07-D6E2BACA26DC}"/>
            </a:ext>
          </a:extLst>
        </xdr:cNvPr>
        <xdr:cNvCxnSpPr/>
      </xdr:nvCxnSpPr>
      <xdr:spPr>
        <a:xfrm>
          <a:off x="1130300" y="6958693"/>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4" name="n_1aveValue【図書館】&#10;有形固定資産減価償却率">
          <a:extLst>
            <a:ext uri="{FF2B5EF4-FFF2-40B4-BE49-F238E27FC236}">
              <a16:creationId xmlns:a16="http://schemas.microsoft.com/office/drawing/2014/main" id="{64814697-7063-4CFE-8FF5-FF278019ACBE}"/>
            </a:ext>
          </a:extLst>
        </xdr:cNvPr>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5" name="n_2aveValue【図書館】&#10;有形固定資産減価償却率">
          <a:extLst>
            <a:ext uri="{FF2B5EF4-FFF2-40B4-BE49-F238E27FC236}">
              <a16:creationId xmlns:a16="http://schemas.microsoft.com/office/drawing/2014/main" id="{92669221-B4FE-4A8C-87BA-B780F0A1B0A6}"/>
            </a:ext>
          </a:extLst>
        </xdr:cNvPr>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6" name="n_3aveValue【図書館】&#10;有形固定資産減価償却率">
          <a:extLst>
            <a:ext uri="{FF2B5EF4-FFF2-40B4-BE49-F238E27FC236}">
              <a16:creationId xmlns:a16="http://schemas.microsoft.com/office/drawing/2014/main" id="{FB6090BD-8446-4051-A3B3-EB8B1EB7DC98}"/>
            </a:ext>
          </a:extLst>
        </xdr:cNvPr>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7" name="n_4aveValue【図書館】&#10;有形固定資産減価償却率">
          <a:extLst>
            <a:ext uri="{FF2B5EF4-FFF2-40B4-BE49-F238E27FC236}">
              <a16:creationId xmlns:a16="http://schemas.microsoft.com/office/drawing/2014/main" id="{8C692C9D-A530-464F-A7E1-12564C52784A}"/>
            </a:ext>
          </a:extLst>
        </xdr:cNvPr>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134455</xdr:rowOff>
    </xdr:from>
    <xdr:ext cx="405111" cy="259045"/>
    <xdr:sp macro="" textlink="">
      <xdr:nvSpPr>
        <xdr:cNvPr id="88" name="n_1mainValue【図書館】&#10;有形固定資産減価償却率">
          <a:extLst>
            <a:ext uri="{FF2B5EF4-FFF2-40B4-BE49-F238E27FC236}">
              <a16:creationId xmlns:a16="http://schemas.microsoft.com/office/drawing/2014/main" id="{A7D5FBC3-CE7C-4273-992F-682C8A50100E}"/>
            </a:ext>
          </a:extLst>
        </xdr:cNvPr>
        <xdr:cNvSpPr txBox="1"/>
      </xdr:nvSpPr>
      <xdr:spPr>
        <a:xfrm>
          <a:off x="35820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96900</xdr:rowOff>
    </xdr:from>
    <xdr:ext cx="405111" cy="259045"/>
    <xdr:sp macro="" textlink="">
      <xdr:nvSpPr>
        <xdr:cNvPr id="89" name="n_2mainValue【図書館】&#10;有形固定資産減価償却率">
          <a:extLst>
            <a:ext uri="{FF2B5EF4-FFF2-40B4-BE49-F238E27FC236}">
              <a16:creationId xmlns:a16="http://schemas.microsoft.com/office/drawing/2014/main" id="{30A0AE22-AF35-43B6-BA91-526B0A6DBD26}"/>
            </a:ext>
          </a:extLst>
        </xdr:cNvPr>
        <xdr:cNvSpPr txBox="1"/>
      </xdr:nvSpPr>
      <xdr:spPr>
        <a:xfrm>
          <a:off x="2705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11992</xdr:rowOff>
    </xdr:from>
    <xdr:ext cx="405111" cy="259045"/>
    <xdr:sp macro="" textlink="">
      <xdr:nvSpPr>
        <xdr:cNvPr id="90" name="n_3mainValue【図書館】&#10;有形固定資産減価償却率">
          <a:extLst>
            <a:ext uri="{FF2B5EF4-FFF2-40B4-BE49-F238E27FC236}">
              <a16:creationId xmlns:a16="http://schemas.microsoft.com/office/drawing/2014/main" id="{F5DC13DD-2529-46F9-81F1-D2F981DD9D93}"/>
            </a:ext>
          </a:extLst>
        </xdr:cNvPr>
        <xdr:cNvSpPr txBox="1"/>
      </xdr:nvSpPr>
      <xdr:spPr>
        <a:xfrm>
          <a:off x="1816744" y="704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142620</xdr:rowOff>
    </xdr:from>
    <xdr:ext cx="405111" cy="259045"/>
    <xdr:sp macro="" textlink="">
      <xdr:nvSpPr>
        <xdr:cNvPr id="91" name="n_4mainValue【図書館】&#10;有形固定資産減価償却率">
          <a:extLst>
            <a:ext uri="{FF2B5EF4-FFF2-40B4-BE49-F238E27FC236}">
              <a16:creationId xmlns:a16="http://schemas.microsoft.com/office/drawing/2014/main" id="{22447043-4C04-4B7F-9B1F-8C5542C02C79}"/>
            </a:ext>
          </a:extLst>
        </xdr:cNvPr>
        <xdr:cNvSpPr txBox="1"/>
      </xdr:nvSpPr>
      <xdr:spPr>
        <a:xfrm>
          <a:off x="927744" y="700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4D6D3F8-7F17-4ED5-AA4E-5D4E39446C4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B15087C7-7845-49E9-B711-0E0A07A4731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1E5E5B5-DE8A-477E-9051-DEF14BC9AA5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71534C5-5172-4255-A8CD-93AC133507B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8999BA1-0B0A-4851-A2A4-E699DFAAD68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9E607DE-B684-4832-B850-17C23946CE9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5FCA144-E0F2-40AC-96E4-316A3E1C48E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48A8981-FF30-4C38-AA19-6FBBB2AC4A8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C9EF2620-2747-44B4-B7A8-77C1433A8E0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8D42FCE6-C5EB-477F-BF46-326E4013414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69FBD1B0-1F1F-4061-ADB0-3D87FBFEEB2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495D68B-2BF7-4D14-A5DE-E947A892741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91648A4E-276F-4C0F-992E-19A066A36BB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6BA3BC4B-A4AA-439B-B770-659F649804A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E271256A-8DAB-401D-BD40-4989CB83626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844D6967-DE4D-46B2-B27B-3B021F5B7C44}"/>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82BF52-6BE2-4004-A379-6A5D3CDD27B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F866209A-BE26-4C1C-8589-82A266ECADF8}"/>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BAC1088-731B-4265-A36C-A070DB1DCC4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5690406D-9F80-4AD2-9027-E6AC595EC41D}"/>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784B6775-36D3-48C6-9FBA-39245CE4D8E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DC832C82-E45F-43E9-B7E2-44A17293B04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AA5D3F10-FB9C-4D44-A1A3-C9F071EE800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A458FF5F-BEBA-45B0-8E60-51A7E7DFBC03}"/>
            </a:ext>
          </a:extLst>
        </xdr:cNvPr>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4E87C94E-0179-46FD-8D48-8651CA8C7D89}"/>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989D1464-DE70-430C-B3D0-29CFA9BE6DE6}"/>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a:extLst>
            <a:ext uri="{FF2B5EF4-FFF2-40B4-BE49-F238E27FC236}">
              <a16:creationId xmlns:a16="http://schemas.microsoft.com/office/drawing/2014/main" id="{D9C0755D-B574-4C98-8DF6-7BBBCCCFE2B5}"/>
            </a:ext>
          </a:extLst>
        </xdr:cNvPr>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a:extLst>
            <a:ext uri="{FF2B5EF4-FFF2-40B4-BE49-F238E27FC236}">
              <a16:creationId xmlns:a16="http://schemas.microsoft.com/office/drawing/2014/main" id="{AE37E389-8293-4231-8F80-B3858EBFBB26}"/>
            </a:ext>
          </a:extLst>
        </xdr:cNvPr>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a:extLst>
            <a:ext uri="{FF2B5EF4-FFF2-40B4-BE49-F238E27FC236}">
              <a16:creationId xmlns:a16="http://schemas.microsoft.com/office/drawing/2014/main" id="{7E8D2B2D-8CAF-4B04-A3E4-FA3FE4B75720}"/>
            </a:ext>
          </a:extLst>
        </xdr:cNvPr>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a:extLst>
            <a:ext uri="{FF2B5EF4-FFF2-40B4-BE49-F238E27FC236}">
              <a16:creationId xmlns:a16="http://schemas.microsoft.com/office/drawing/2014/main" id="{4EDC6CB3-B0F4-4FFE-9AB4-BCA225B929EC}"/>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C49AC0E-CA3D-4CAB-ADCD-B7335D882FD2}"/>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a:extLst>
            <a:ext uri="{FF2B5EF4-FFF2-40B4-BE49-F238E27FC236}">
              <a16:creationId xmlns:a16="http://schemas.microsoft.com/office/drawing/2014/main" id="{DE548578-E880-4AF2-B390-C7BCDCC113DA}"/>
            </a:ext>
          </a:extLst>
        </xdr:cNvPr>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a:extLst>
            <a:ext uri="{FF2B5EF4-FFF2-40B4-BE49-F238E27FC236}">
              <a16:creationId xmlns:a16="http://schemas.microsoft.com/office/drawing/2014/main" id="{3D868BFF-1079-4260-AFF0-34418667C2A3}"/>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165100</xdr:rowOff>
    </xdr:from>
    <xdr:to>
      <xdr:col>36</xdr:col>
      <xdr:colOff>165100</xdr:colOff>
      <xdr:row>39</xdr:row>
      <xdr:rowOff>95250</xdr:rowOff>
    </xdr:to>
    <xdr:sp macro="" textlink="">
      <xdr:nvSpPr>
        <xdr:cNvPr id="125" name="フローチャート: 判断 124">
          <a:extLst>
            <a:ext uri="{FF2B5EF4-FFF2-40B4-BE49-F238E27FC236}">
              <a16:creationId xmlns:a16="http://schemas.microsoft.com/office/drawing/2014/main" id="{73AD2509-19E6-4053-92F9-C991EEA33BA9}"/>
            </a:ext>
          </a:extLst>
        </xdr:cNvPr>
        <xdr:cNvSpPr/>
      </xdr:nvSpPr>
      <xdr:spPr>
        <a:xfrm>
          <a:off x="6921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06BE122-C712-4187-9B34-59CFB97799F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4B110B6-48BE-4BF6-9103-4DF0E192804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01079D0-9DBC-41D5-9081-F854BB98733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33588BD-1795-4FC3-B0CD-293E53F5F4F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99E342E1-A72F-4897-8921-B8F35662B48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31" name="楕円 130">
          <a:extLst>
            <a:ext uri="{FF2B5EF4-FFF2-40B4-BE49-F238E27FC236}">
              <a16:creationId xmlns:a16="http://schemas.microsoft.com/office/drawing/2014/main" id="{B9762A66-3827-4A0C-8D89-94BA4802153B}"/>
            </a:ext>
          </a:extLst>
        </xdr:cNvPr>
        <xdr:cNvSpPr/>
      </xdr:nvSpPr>
      <xdr:spPr>
        <a:xfrm>
          <a:off x="10426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54627</xdr:rowOff>
    </xdr:from>
    <xdr:ext cx="469744" cy="259045"/>
    <xdr:sp macro="" textlink="">
      <xdr:nvSpPr>
        <xdr:cNvPr id="132" name="【図書館】&#10;一人当たり面積該当値テキスト">
          <a:extLst>
            <a:ext uri="{FF2B5EF4-FFF2-40B4-BE49-F238E27FC236}">
              <a16:creationId xmlns:a16="http://schemas.microsoft.com/office/drawing/2014/main" id="{37DD44F1-EA33-45FB-A3A3-C37FEF7B8B11}"/>
            </a:ext>
          </a:extLst>
        </xdr:cNvPr>
        <xdr:cNvSpPr txBox="1"/>
      </xdr:nvSpPr>
      <xdr:spPr>
        <a:xfrm>
          <a:off x="10515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152400</xdr:rowOff>
    </xdr:from>
    <xdr:to>
      <xdr:col>50</xdr:col>
      <xdr:colOff>165100</xdr:colOff>
      <xdr:row>41</xdr:row>
      <xdr:rowOff>82550</xdr:rowOff>
    </xdr:to>
    <xdr:sp macro="" textlink="">
      <xdr:nvSpPr>
        <xdr:cNvPr id="133" name="楕円 132">
          <a:extLst>
            <a:ext uri="{FF2B5EF4-FFF2-40B4-BE49-F238E27FC236}">
              <a16:creationId xmlns:a16="http://schemas.microsoft.com/office/drawing/2014/main" id="{2DFB8D6E-10B7-41CF-85F4-2B8EBA6F359A}"/>
            </a:ext>
          </a:extLst>
        </xdr:cNvPr>
        <xdr:cNvSpPr/>
      </xdr:nvSpPr>
      <xdr:spPr>
        <a:xfrm>
          <a:off x="95885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31750</xdr:rowOff>
    </xdr:to>
    <xdr:cxnSp macro="">
      <xdr:nvCxnSpPr>
        <xdr:cNvPr id="134" name="直線コネクタ 133">
          <a:extLst>
            <a:ext uri="{FF2B5EF4-FFF2-40B4-BE49-F238E27FC236}">
              <a16:creationId xmlns:a16="http://schemas.microsoft.com/office/drawing/2014/main" id="{3E028A5E-6962-4518-8B2C-C666AC07A411}"/>
            </a:ext>
          </a:extLst>
        </xdr:cNvPr>
        <xdr:cNvCxnSpPr/>
      </xdr:nvCxnSpPr>
      <xdr:spPr>
        <a:xfrm flipV="1">
          <a:off x="9639300" y="7048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152400</xdr:rowOff>
    </xdr:from>
    <xdr:to>
      <xdr:col>46</xdr:col>
      <xdr:colOff>38100</xdr:colOff>
      <xdr:row>41</xdr:row>
      <xdr:rowOff>82550</xdr:rowOff>
    </xdr:to>
    <xdr:sp macro="" textlink="">
      <xdr:nvSpPr>
        <xdr:cNvPr id="135" name="楕円 134">
          <a:extLst>
            <a:ext uri="{FF2B5EF4-FFF2-40B4-BE49-F238E27FC236}">
              <a16:creationId xmlns:a16="http://schemas.microsoft.com/office/drawing/2014/main" id="{FF21A393-BF50-4FE6-9286-401C867F322A}"/>
            </a:ext>
          </a:extLst>
        </xdr:cNvPr>
        <xdr:cNvSpPr/>
      </xdr:nvSpPr>
      <xdr:spPr>
        <a:xfrm>
          <a:off x="86995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31750</xdr:rowOff>
    </xdr:from>
    <xdr:to>
      <xdr:col>50</xdr:col>
      <xdr:colOff>114300</xdr:colOff>
      <xdr:row>41</xdr:row>
      <xdr:rowOff>31750</xdr:rowOff>
    </xdr:to>
    <xdr:cxnSp macro="">
      <xdr:nvCxnSpPr>
        <xdr:cNvPr id="136" name="直線コネクタ 135">
          <a:extLst>
            <a:ext uri="{FF2B5EF4-FFF2-40B4-BE49-F238E27FC236}">
              <a16:creationId xmlns:a16="http://schemas.microsoft.com/office/drawing/2014/main" id="{46F46704-EA57-498C-B07D-4703119DD3DB}"/>
            </a:ext>
          </a:extLst>
        </xdr:cNvPr>
        <xdr:cNvCxnSpPr/>
      </xdr:nvCxnSpPr>
      <xdr:spPr>
        <a:xfrm>
          <a:off x="8750300" y="706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101600</xdr:rowOff>
    </xdr:from>
    <xdr:to>
      <xdr:col>41</xdr:col>
      <xdr:colOff>101600</xdr:colOff>
      <xdr:row>41</xdr:row>
      <xdr:rowOff>31750</xdr:rowOff>
    </xdr:to>
    <xdr:sp macro="" textlink="">
      <xdr:nvSpPr>
        <xdr:cNvPr id="137" name="楕円 136">
          <a:extLst>
            <a:ext uri="{FF2B5EF4-FFF2-40B4-BE49-F238E27FC236}">
              <a16:creationId xmlns:a16="http://schemas.microsoft.com/office/drawing/2014/main" id="{CE04851C-4CCC-42DA-8A32-125C950A8017}"/>
            </a:ext>
          </a:extLst>
        </xdr:cNvPr>
        <xdr:cNvSpPr/>
      </xdr:nvSpPr>
      <xdr:spPr>
        <a:xfrm>
          <a:off x="7810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152400</xdr:rowOff>
    </xdr:from>
    <xdr:to>
      <xdr:col>45</xdr:col>
      <xdr:colOff>177800</xdr:colOff>
      <xdr:row>41</xdr:row>
      <xdr:rowOff>31750</xdr:rowOff>
    </xdr:to>
    <xdr:cxnSp macro="">
      <xdr:nvCxnSpPr>
        <xdr:cNvPr id="138" name="直線コネクタ 137">
          <a:extLst>
            <a:ext uri="{FF2B5EF4-FFF2-40B4-BE49-F238E27FC236}">
              <a16:creationId xmlns:a16="http://schemas.microsoft.com/office/drawing/2014/main" id="{310646C0-A528-4348-9DB9-907522EFD9B5}"/>
            </a:ext>
          </a:extLst>
        </xdr:cNvPr>
        <xdr:cNvCxnSpPr/>
      </xdr:nvCxnSpPr>
      <xdr:spPr>
        <a:xfrm>
          <a:off x="7861300" y="7010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39" name="楕円 138">
          <a:extLst>
            <a:ext uri="{FF2B5EF4-FFF2-40B4-BE49-F238E27FC236}">
              <a16:creationId xmlns:a16="http://schemas.microsoft.com/office/drawing/2014/main" id="{0D6F50A1-92F1-4255-9754-BA2A2F71F106}"/>
            </a:ext>
          </a:extLst>
        </xdr:cNvPr>
        <xdr:cNvSpPr/>
      </xdr:nvSpPr>
      <xdr:spPr>
        <a:xfrm>
          <a:off x="6921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152400</xdr:rowOff>
    </xdr:from>
    <xdr:to>
      <xdr:col>41</xdr:col>
      <xdr:colOff>50800</xdr:colOff>
      <xdr:row>40</xdr:row>
      <xdr:rowOff>152400</xdr:rowOff>
    </xdr:to>
    <xdr:cxnSp macro="">
      <xdr:nvCxnSpPr>
        <xdr:cNvPr id="140" name="直線コネクタ 139">
          <a:extLst>
            <a:ext uri="{FF2B5EF4-FFF2-40B4-BE49-F238E27FC236}">
              <a16:creationId xmlns:a16="http://schemas.microsoft.com/office/drawing/2014/main" id="{D9F04B4C-E99D-4326-B4FE-09B81935B0DA}"/>
            </a:ext>
          </a:extLst>
        </xdr:cNvPr>
        <xdr:cNvCxnSpPr/>
      </xdr:nvCxnSpPr>
      <xdr:spPr>
        <a:xfrm>
          <a:off x="6972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a:extLst>
            <a:ext uri="{FF2B5EF4-FFF2-40B4-BE49-F238E27FC236}">
              <a16:creationId xmlns:a16="http://schemas.microsoft.com/office/drawing/2014/main" id="{446DD396-D469-474E-9BC8-5FC16AC9C6BA}"/>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42" name="n_2aveValue【図書館】&#10;一人当たり面積">
          <a:extLst>
            <a:ext uri="{FF2B5EF4-FFF2-40B4-BE49-F238E27FC236}">
              <a16:creationId xmlns:a16="http://schemas.microsoft.com/office/drawing/2014/main" id="{8520C5C3-5194-42CC-A82A-0A53D122FAC0}"/>
            </a:ext>
          </a:extLst>
        </xdr:cNvPr>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a:extLst>
            <a:ext uri="{FF2B5EF4-FFF2-40B4-BE49-F238E27FC236}">
              <a16:creationId xmlns:a16="http://schemas.microsoft.com/office/drawing/2014/main" id="{94B8D903-80AC-4739-B93E-3E8B64F2B0BC}"/>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111777</xdr:rowOff>
    </xdr:from>
    <xdr:ext cx="469744" cy="259045"/>
    <xdr:sp macro="" textlink="">
      <xdr:nvSpPr>
        <xdr:cNvPr id="144" name="n_4aveValue【図書館】&#10;一人当たり面積">
          <a:extLst>
            <a:ext uri="{FF2B5EF4-FFF2-40B4-BE49-F238E27FC236}">
              <a16:creationId xmlns:a16="http://schemas.microsoft.com/office/drawing/2014/main" id="{6EE78015-A460-4A44-A6E9-4C6DE2CCE073}"/>
            </a:ext>
          </a:extLst>
        </xdr:cNvPr>
        <xdr:cNvSpPr txBox="1"/>
      </xdr:nvSpPr>
      <xdr:spPr>
        <a:xfrm>
          <a:off x="67374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73677</xdr:rowOff>
    </xdr:from>
    <xdr:ext cx="469744" cy="259045"/>
    <xdr:sp macro="" textlink="">
      <xdr:nvSpPr>
        <xdr:cNvPr id="145" name="n_1mainValue【図書館】&#10;一人当たり面積">
          <a:extLst>
            <a:ext uri="{FF2B5EF4-FFF2-40B4-BE49-F238E27FC236}">
              <a16:creationId xmlns:a16="http://schemas.microsoft.com/office/drawing/2014/main" id="{C57DDA0D-B1C3-4A20-8E36-E237FD2EC1BF}"/>
            </a:ext>
          </a:extLst>
        </xdr:cNvPr>
        <xdr:cNvSpPr txBox="1"/>
      </xdr:nvSpPr>
      <xdr:spPr>
        <a:xfrm>
          <a:off x="9391727"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73677</xdr:rowOff>
    </xdr:from>
    <xdr:ext cx="469744" cy="259045"/>
    <xdr:sp macro="" textlink="">
      <xdr:nvSpPr>
        <xdr:cNvPr id="146" name="n_2mainValue【図書館】&#10;一人当たり面積">
          <a:extLst>
            <a:ext uri="{FF2B5EF4-FFF2-40B4-BE49-F238E27FC236}">
              <a16:creationId xmlns:a16="http://schemas.microsoft.com/office/drawing/2014/main" id="{78C0113F-B23A-4C80-96A9-A428887C63DD}"/>
            </a:ext>
          </a:extLst>
        </xdr:cNvPr>
        <xdr:cNvSpPr txBox="1"/>
      </xdr:nvSpPr>
      <xdr:spPr>
        <a:xfrm>
          <a:off x="8515427"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7" name="n_3mainValue【図書館】&#10;一人当たり面積">
          <a:extLst>
            <a:ext uri="{FF2B5EF4-FFF2-40B4-BE49-F238E27FC236}">
              <a16:creationId xmlns:a16="http://schemas.microsoft.com/office/drawing/2014/main" id="{71F4E437-409C-4568-AA25-C74456806A71}"/>
            </a:ext>
          </a:extLst>
        </xdr:cNvPr>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8" name="n_4mainValue【図書館】&#10;一人当たり面積">
          <a:extLst>
            <a:ext uri="{FF2B5EF4-FFF2-40B4-BE49-F238E27FC236}">
              <a16:creationId xmlns:a16="http://schemas.microsoft.com/office/drawing/2014/main" id="{97CD667C-1C34-44E8-B0BE-987029B70723}"/>
            </a:ext>
          </a:extLst>
        </xdr:cNvPr>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B77FF29F-1D6F-440C-AFE7-E0379100D93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2C00E6EB-54F6-41E4-A27A-92A354B3B73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28F497FB-61DA-47A1-AAD5-9CD7DF2B81A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81B914F9-F261-43EF-8874-CFAAF0C1D25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E4DE0AE3-7614-4593-8563-795C61CA3D4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C99DCB8F-78D4-4A11-B176-D467EC5DB6D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58C670B9-999B-4A85-BCDA-56C887464C4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B8AEF0D3-D5FA-4281-9518-87D3D662B89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E4DCDCE7-576B-4E3F-BD2A-E79D26B3CFF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C17DD77C-04ED-45BF-9C90-B799A335EA2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28151633-D74A-45C6-95F2-B2576D7CDA3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32168B3-71AB-4A0D-AA93-20A22704CF8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54FA2B53-D28D-4B56-A6E7-23C3EA0D9A2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9B8BD45A-77D7-4D4D-B96C-13FE210B8D1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2BAA82D7-3EF4-4B89-8683-65C36EB35CA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938AF7E3-7AA2-4109-BDDC-2A098FEF58C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FCA5B1E5-A02E-4261-B740-FD9E68EEC26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BDEC8190-97FD-412B-B067-F41B22D7731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ED8EEA2E-DB5D-4C7C-9D93-AAAC7A4E5BE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ACE1F049-BB50-4508-80B8-1E847E6693F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4B410062-3ED1-446F-8305-4228C568BAC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4276EFD0-9AAB-4FD7-9AE1-E37EAA8EE38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6305C3E1-13AF-4547-95D6-C04CA768163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C18B9983-56E5-4815-A7AA-A8CF42C0BA2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921933C6-F5D6-4055-B479-BABBF848B57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a:extLst>
            <a:ext uri="{FF2B5EF4-FFF2-40B4-BE49-F238E27FC236}">
              <a16:creationId xmlns:a16="http://schemas.microsoft.com/office/drawing/2014/main" id="{B95694BF-2939-40BF-AD2F-A2357B761A57}"/>
            </a:ext>
          </a:extLst>
        </xdr:cNvPr>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AEB00F28-17EC-4B03-B17B-1C4DD30A50F7}"/>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a:extLst>
            <a:ext uri="{FF2B5EF4-FFF2-40B4-BE49-F238E27FC236}">
              <a16:creationId xmlns:a16="http://schemas.microsoft.com/office/drawing/2014/main" id="{7408F9EF-9D39-4D1E-8ABF-837BEE6FCCFD}"/>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A7E25CA6-9726-4FBE-B98F-7664B90AFD3B}"/>
            </a:ext>
          </a:extLst>
        </xdr:cNvPr>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a:extLst>
            <a:ext uri="{FF2B5EF4-FFF2-40B4-BE49-F238E27FC236}">
              <a16:creationId xmlns:a16="http://schemas.microsoft.com/office/drawing/2014/main" id="{8B532EBD-0FB7-4532-A0FB-723A398D30C0}"/>
            </a:ext>
          </a:extLst>
        </xdr:cNvPr>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5B9A0A7A-27A2-4A12-9A54-E925DFB6B760}"/>
            </a:ext>
          </a:extLst>
        </xdr:cNvPr>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a:extLst>
            <a:ext uri="{FF2B5EF4-FFF2-40B4-BE49-F238E27FC236}">
              <a16:creationId xmlns:a16="http://schemas.microsoft.com/office/drawing/2014/main" id="{575B9DF6-AB21-4A49-876A-C66F836EA0BE}"/>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95B163C2-4B1E-4AA9-82E3-88F043BB16E4}"/>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a:extLst>
            <a:ext uri="{FF2B5EF4-FFF2-40B4-BE49-F238E27FC236}">
              <a16:creationId xmlns:a16="http://schemas.microsoft.com/office/drawing/2014/main" id="{180A89DB-4B31-4E1F-B49C-7833F4F3F34F}"/>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a:extLst>
            <a:ext uri="{FF2B5EF4-FFF2-40B4-BE49-F238E27FC236}">
              <a16:creationId xmlns:a16="http://schemas.microsoft.com/office/drawing/2014/main" id="{2F4AF27E-2F05-4CD6-AD88-6333CEFC2D98}"/>
            </a:ext>
          </a:extLst>
        </xdr:cNvPr>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1180A585-240D-4E18-A67E-1EEB74993D28}"/>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F7E175C-12EC-42C8-B10C-005979AA04F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5797914-CE9D-4D84-A8A8-F3A6A975546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8E1DBA6-D5E8-4F64-B687-4477192372C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009B353-A83C-46A2-9F85-848CD7D80D2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797553EB-E091-4A21-B464-91167FAB091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66766</xdr:rowOff>
    </xdr:from>
    <xdr:to>
      <xdr:col>24</xdr:col>
      <xdr:colOff>114300</xdr:colOff>
      <xdr:row>61</xdr:row>
      <xdr:rowOff>168366</xdr:rowOff>
    </xdr:to>
    <xdr:sp macro="" textlink="">
      <xdr:nvSpPr>
        <xdr:cNvPr id="190" name="楕円 189">
          <a:extLst>
            <a:ext uri="{FF2B5EF4-FFF2-40B4-BE49-F238E27FC236}">
              <a16:creationId xmlns:a16="http://schemas.microsoft.com/office/drawing/2014/main" id="{C4010DEF-9568-4186-99D2-27D2EFB75CED}"/>
            </a:ext>
          </a:extLst>
        </xdr:cNvPr>
        <xdr:cNvSpPr/>
      </xdr:nvSpPr>
      <xdr:spPr>
        <a:xfrm>
          <a:off x="4584700" y="105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45193</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61071E8-8F27-4B78-A532-815DA265FCE0}"/>
            </a:ext>
          </a:extLst>
        </xdr:cNvPr>
        <xdr:cNvSpPr txBox="1"/>
      </xdr:nvSpPr>
      <xdr:spPr>
        <a:xfrm>
          <a:off x="4673600"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27577</xdr:rowOff>
    </xdr:from>
    <xdr:to>
      <xdr:col>20</xdr:col>
      <xdr:colOff>38100</xdr:colOff>
      <xdr:row>61</xdr:row>
      <xdr:rowOff>129177</xdr:rowOff>
    </xdr:to>
    <xdr:sp macro="" textlink="">
      <xdr:nvSpPr>
        <xdr:cNvPr id="192" name="楕円 191">
          <a:extLst>
            <a:ext uri="{FF2B5EF4-FFF2-40B4-BE49-F238E27FC236}">
              <a16:creationId xmlns:a16="http://schemas.microsoft.com/office/drawing/2014/main" id="{9A26A000-49E8-41E2-B7EB-7F1CBF5F6635}"/>
            </a:ext>
          </a:extLst>
        </xdr:cNvPr>
        <xdr:cNvSpPr/>
      </xdr:nvSpPr>
      <xdr:spPr>
        <a:xfrm>
          <a:off x="3746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78377</xdr:rowOff>
    </xdr:from>
    <xdr:to>
      <xdr:col>24</xdr:col>
      <xdr:colOff>63500</xdr:colOff>
      <xdr:row>61</xdr:row>
      <xdr:rowOff>117566</xdr:rowOff>
    </xdr:to>
    <xdr:cxnSp macro="">
      <xdr:nvCxnSpPr>
        <xdr:cNvPr id="193" name="直線コネクタ 192">
          <a:extLst>
            <a:ext uri="{FF2B5EF4-FFF2-40B4-BE49-F238E27FC236}">
              <a16:creationId xmlns:a16="http://schemas.microsoft.com/office/drawing/2014/main" id="{45A7EB8F-3C3F-4FD0-AD85-2115055A7BA8}"/>
            </a:ext>
          </a:extLst>
        </xdr:cNvPr>
        <xdr:cNvCxnSpPr/>
      </xdr:nvCxnSpPr>
      <xdr:spPr>
        <a:xfrm>
          <a:off x="3797300" y="1053682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159838</xdr:rowOff>
    </xdr:from>
    <xdr:to>
      <xdr:col>15</xdr:col>
      <xdr:colOff>101600</xdr:colOff>
      <xdr:row>61</xdr:row>
      <xdr:rowOff>89988</xdr:rowOff>
    </xdr:to>
    <xdr:sp macro="" textlink="">
      <xdr:nvSpPr>
        <xdr:cNvPr id="194" name="楕円 193">
          <a:extLst>
            <a:ext uri="{FF2B5EF4-FFF2-40B4-BE49-F238E27FC236}">
              <a16:creationId xmlns:a16="http://schemas.microsoft.com/office/drawing/2014/main" id="{BD42011D-0FE4-4570-8276-1B06984004F6}"/>
            </a:ext>
          </a:extLst>
        </xdr:cNvPr>
        <xdr:cNvSpPr/>
      </xdr:nvSpPr>
      <xdr:spPr>
        <a:xfrm>
          <a:off x="2857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39188</xdr:rowOff>
    </xdr:from>
    <xdr:to>
      <xdr:col>19</xdr:col>
      <xdr:colOff>177800</xdr:colOff>
      <xdr:row>61</xdr:row>
      <xdr:rowOff>78377</xdr:rowOff>
    </xdr:to>
    <xdr:cxnSp macro="">
      <xdr:nvCxnSpPr>
        <xdr:cNvPr id="195" name="直線コネクタ 194">
          <a:extLst>
            <a:ext uri="{FF2B5EF4-FFF2-40B4-BE49-F238E27FC236}">
              <a16:creationId xmlns:a16="http://schemas.microsoft.com/office/drawing/2014/main" id="{186C2B30-92D4-4482-8425-9B1DBDD0DE02}"/>
            </a:ext>
          </a:extLst>
        </xdr:cNvPr>
        <xdr:cNvCxnSpPr/>
      </xdr:nvCxnSpPr>
      <xdr:spPr>
        <a:xfrm>
          <a:off x="2908300" y="1049763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115751</xdr:rowOff>
    </xdr:from>
    <xdr:to>
      <xdr:col>10</xdr:col>
      <xdr:colOff>165100</xdr:colOff>
      <xdr:row>61</xdr:row>
      <xdr:rowOff>45901</xdr:rowOff>
    </xdr:to>
    <xdr:sp macro="" textlink="">
      <xdr:nvSpPr>
        <xdr:cNvPr id="196" name="楕円 195">
          <a:extLst>
            <a:ext uri="{FF2B5EF4-FFF2-40B4-BE49-F238E27FC236}">
              <a16:creationId xmlns:a16="http://schemas.microsoft.com/office/drawing/2014/main" id="{85A5542D-23C6-4E18-A539-9175380F8DF1}"/>
            </a:ext>
          </a:extLst>
        </xdr:cNvPr>
        <xdr:cNvSpPr/>
      </xdr:nvSpPr>
      <xdr:spPr>
        <a:xfrm>
          <a:off x="1968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166551</xdr:rowOff>
    </xdr:from>
    <xdr:to>
      <xdr:col>15</xdr:col>
      <xdr:colOff>50800</xdr:colOff>
      <xdr:row>61</xdr:row>
      <xdr:rowOff>39188</xdr:rowOff>
    </xdr:to>
    <xdr:cxnSp macro="">
      <xdr:nvCxnSpPr>
        <xdr:cNvPr id="197" name="直線コネクタ 196">
          <a:extLst>
            <a:ext uri="{FF2B5EF4-FFF2-40B4-BE49-F238E27FC236}">
              <a16:creationId xmlns:a16="http://schemas.microsoft.com/office/drawing/2014/main" id="{73D445B1-308D-42A8-A2B9-A0FA52F6C299}"/>
            </a:ext>
          </a:extLst>
        </xdr:cNvPr>
        <xdr:cNvCxnSpPr/>
      </xdr:nvCxnSpPr>
      <xdr:spPr>
        <a:xfrm>
          <a:off x="2019300" y="1045355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107587</xdr:rowOff>
    </xdr:from>
    <xdr:to>
      <xdr:col>6</xdr:col>
      <xdr:colOff>38100</xdr:colOff>
      <xdr:row>61</xdr:row>
      <xdr:rowOff>37737</xdr:rowOff>
    </xdr:to>
    <xdr:sp macro="" textlink="">
      <xdr:nvSpPr>
        <xdr:cNvPr id="198" name="楕円 197">
          <a:extLst>
            <a:ext uri="{FF2B5EF4-FFF2-40B4-BE49-F238E27FC236}">
              <a16:creationId xmlns:a16="http://schemas.microsoft.com/office/drawing/2014/main" id="{145ED202-6C0F-4F75-9F09-947E29D16FCE}"/>
            </a:ext>
          </a:extLst>
        </xdr:cNvPr>
        <xdr:cNvSpPr/>
      </xdr:nvSpPr>
      <xdr:spPr>
        <a:xfrm>
          <a:off x="1079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158387</xdr:rowOff>
    </xdr:from>
    <xdr:to>
      <xdr:col>10</xdr:col>
      <xdr:colOff>114300</xdr:colOff>
      <xdr:row>60</xdr:row>
      <xdr:rowOff>166551</xdr:rowOff>
    </xdr:to>
    <xdr:cxnSp macro="">
      <xdr:nvCxnSpPr>
        <xdr:cNvPr id="199" name="直線コネクタ 198">
          <a:extLst>
            <a:ext uri="{FF2B5EF4-FFF2-40B4-BE49-F238E27FC236}">
              <a16:creationId xmlns:a16="http://schemas.microsoft.com/office/drawing/2014/main" id="{E61D1154-8F5E-4A56-A572-A76150C795E5}"/>
            </a:ext>
          </a:extLst>
        </xdr:cNvPr>
        <xdr:cNvCxnSpPr/>
      </xdr:nvCxnSpPr>
      <xdr:spPr>
        <a:xfrm>
          <a:off x="1130300" y="1044538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a:extLst>
            <a:ext uri="{FF2B5EF4-FFF2-40B4-BE49-F238E27FC236}">
              <a16:creationId xmlns:a16="http://schemas.microsoft.com/office/drawing/2014/main" id="{EBF8B010-07DD-453F-ABF2-371082299167}"/>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1" name="n_2aveValue【体育館・プール】&#10;有形固定資産減価償却率">
          <a:extLst>
            <a:ext uri="{FF2B5EF4-FFF2-40B4-BE49-F238E27FC236}">
              <a16:creationId xmlns:a16="http://schemas.microsoft.com/office/drawing/2014/main" id="{C69CC52C-975C-4CDF-B85A-158E3B339961}"/>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38661</xdr:rowOff>
    </xdr:from>
    <xdr:ext cx="405111" cy="259045"/>
    <xdr:sp macro="" textlink="">
      <xdr:nvSpPr>
        <xdr:cNvPr id="202" name="n_3aveValue【体育館・プール】&#10;有形固定資産減価償却率">
          <a:extLst>
            <a:ext uri="{FF2B5EF4-FFF2-40B4-BE49-F238E27FC236}">
              <a16:creationId xmlns:a16="http://schemas.microsoft.com/office/drawing/2014/main" id="{2A4E4042-6C79-44BD-A9CB-6B4B2A425F1D}"/>
            </a:ext>
          </a:extLst>
        </xdr:cNvPr>
        <xdr:cNvSpPr txBox="1"/>
      </xdr:nvSpPr>
      <xdr:spPr>
        <a:xfrm>
          <a:off x="1816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203" name="n_4aveValue【体育館・プール】&#10;有形固定資産減価償却率">
          <a:extLst>
            <a:ext uri="{FF2B5EF4-FFF2-40B4-BE49-F238E27FC236}">
              <a16:creationId xmlns:a16="http://schemas.microsoft.com/office/drawing/2014/main" id="{C46543D0-19FC-4540-8DDC-927B8E04B91F}"/>
            </a:ext>
          </a:extLst>
        </xdr:cNvPr>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120304</xdr:rowOff>
    </xdr:from>
    <xdr:ext cx="405111" cy="259045"/>
    <xdr:sp macro="" textlink="">
      <xdr:nvSpPr>
        <xdr:cNvPr id="204" name="n_1mainValue【体育館・プール】&#10;有形固定資産減価償却率">
          <a:extLst>
            <a:ext uri="{FF2B5EF4-FFF2-40B4-BE49-F238E27FC236}">
              <a16:creationId xmlns:a16="http://schemas.microsoft.com/office/drawing/2014/main" id="{249E4F23-8F67-4661-BF67-10F1643C8A28}"/>
            </a:ext>
          </a:extLst>
        </xdr:cNvPr>
        <xdr:cNvSpPr txBox="1"/>
      </xdr:nvSpPr>
      <xdr:spPr>
        <a:xfrm>
          <a:off x="35820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81115</xdr:rowOff>
    </xdr:from>
    <xdr:ext cx="405111" cy="259045"/>
    <xdr:sp macro="" textlink="">
      <xdr:nvSpPr>
        <xdr:cNvPr id="205" name="n_2mainValue【体育館・プール】&#10;有形固定資産減価償却率">
          <a:extLst>
            <a:ext uri="{FF2B5EF4-FFF2-40B4-BE49-F238E27FC236}">
              <a16:creationId xmlns:a16="http://schemas.microsoft.com/office/drawing/2014/main" id="{BE7CF031-0669-4352-92F2-F9A3C903E9BD}"/>
            </a:ext>
          </a:extLst>
        </xdr:cNvPr>
        <xdr:cNvSpPr txBox="1"/>
      </xdr:nvSpPr>
      <xdr:spPr>
        <a:xfrm>
          <a:off x="2705744"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62428</xdr:rowOff>
    </xdr:from>
    <xdr:ext cx="405111" cy="259045"/>
    <xdr:sp macro="" textlink="">
      <xdr:nvSpPr>
        <xdr:cNvPr id="206" name="n_3mainValue【体育館・プール】&#10;有形固定資産減価償却率">
          <a:extLst>
            <a:ext uri="{FF2B5EF4-FFF2-40B4-BE49-F238E27FC236}">
              <a16:creationId xmlns:a16="http://schemas.microsoft.com/office/drawing/2014/main" id="{25B8812A-F155-4E47-ABEB-7FC802C27672}"/>
            </a:ext>
          </a:extLst>
        </xdr:cNvPr>
        <xdr:cNvSpPr txBox="1"/>
      </xdr:nvSpPr>
      <xdr:spPr>
        <a:xfrm>
          <a:off x="1816744" y="1017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28864</xdr:rowOff>
    </xdr:from>
    <xdr:ext cx="405111" cy="259045"/>
    <xdr:sp macro="" textlink="">
      <xdr:nvSpPr>
        <xdr:cNvPr id="207" name="n_4mainValue【体育館・プール】&#10;有形固定資産減価償却率">
          <a:extLst>
            <a:ext uri="{FF2B5EF4-FFF2-40B4-BE49-F238E27FC236}">
              <a16:creationId xmlns:a16="http://schemas.microsoft.com/office/drawing/2014/main" id="{76D2D96D-7972-4D0B-9608-0DF5EE43EDAD}"/>
            </a:ext>
          </a:extLst>
        </xdr:cNvPr>
        <xdr:cNvSpPr txBox="1"/>
      </xdr:nvSpPr>
      <xdr:spPr>
        <a:xfrm>
          <a:off x="927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7EBD6021-37A6-4301-95D5-AF320EAFE1F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E92501FB-3700-4FD6-A4A0-7E06C86618A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82C00B54-097C-43F9-BACB-334620D9E91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5D6412B8-1CFA-433B-9E75-0C0A00A3A4A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3538A7A9-6287-444B-8A9B-26334F8D287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DE57995F-E71F-4E51-BBEE-C43761E16B5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78E604A7-4D9A-4A7F-8340-2F1DA020E24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913EA5CB-8018-48C2-98FA-00905BB5D5B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C849A057-5ADA-4003-AAA0-BDEEF941921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4BBFF2B6-D990-49B2-AB5C-A68B11A55FE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8AD65AB7-E7E3-452F-B10F-7B6BEEBBB14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3813E968-F600-4B6D-84D8-657D6AB383DA}"/>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6206A5E4-196E-4253-8E1F-EE650A4C890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C8EC3951-7CDE-4508-9FE3-4FF46D4F7DA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28746F90-F167-45DA-902E-0DB91117848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2559EF4E-2C25-49CC-ABA4-8333D7319D38}"/>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AF527F35-103E-4997-A7CC-24EB8484F79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55F6DA77-F8AE-4737-B303-889DCAA7A1B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79F122D3-C518-41E7-AC81-E5015971832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4E48D587-E935-465C-838C-90D4B58D4703}"/>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987DF47D-D511-43D6-81DC-AC8751D0C57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E274617E-329C-46F8-A676-38C8F9DEF0E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C9ED7986-11BF-4DD4-A234-FFE71696490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a:extLst>
            <a:ext uri="{FF2B5EF4-FFF2-40B4-BE49-F238E27FC236}">
              <a16:creationId xmlns:a16="http://schemas.microsoft.com/office/drawing/2014/main" id="{412D5E87-C3A6-4F06-A992-5C6A5E6259A4}"/>
            </a:ext>
          </a:extLst>
        </xdr:cNvPr>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a:extLst>
            <a:ext uri="{FF2B5EF4-FFF2-40B4-BE49-F238E27FC236}">
              <a16:creationId xmlns:a16="http://schemas.microsoft.com/office/drawing/2014/main" id="{A86BE6DB-B0A6-41BE-9FCA-A797B6EE4145}"/>
            </a:ext>
          </a:extLst>
        </xdr:cNvPr>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a:extLst>
            <a:ext uri="{FF2B5EF4-FFF2-40B4-BE49-F238E27FC236}">
              <a16:creationId xmlns:a16="http://schemas.microsoft.com/office/drawing/2014/main" id="{CD691CF2-A83B-4333-A5AE-F05982BE0A1F}"/>
            </a:ext>
          </a:extLst>
        </xdr:cNvPr>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a:extLst>
            <a:ext uri="{FF2B5EF4-FFF2-40B4-BE49-F238E27FC236}">
              <a16:creationId xmlns:a16="http://schemas.microsoft.com/office/drawing/2014/main" id="{BC6F33B3-990A-45DD-9FA4-80492B52CA68}"/>
            </a:ext>
          </a:extLst>
        </xdr:cNvPr>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a:extLst>
            <a:ext uri="{FF2B5EF4-FFF2-40B4-BE49-F238E27FC236}">
              <a16:creationId xmlns:a16="http://schemas.microsoft.com/office/drawing/2014/main" id="{03DE1A2A-FBD0-4909-9F73-0E33DB96E3DB}"/>
            </a:ext>
          </a:extLst>
        </xdr:cNvPr>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154322</xdr:rowOff>
    </xdr:from>
    <xdr:ext cx="469744" cy="259045"/>
    <xdr:sp macro="" textlink="">
      <xdr:nvSpPr>
        <xdr:cNvPr id="236" name="【体育館・プール】&#10;一人当たり面積平均値テキスト">
          <a:extLst>
            <a:ext uri="{FF2B5EF4-FFF2-40B4-BE49-F238E27FC236}">
              <a16:creationId xmlns:a16="http://schemas.microsoft.com/office/drawing/2014/main" id="{19F426F5-1EE8-4464-B34C-8AC786054BDB}"/>
            </a:ext>
          </a:extLst>
        </xdr:cNvPr>
        <xdr:cNvSpPr txBox="1"/>
      </xdr:nvSpPr>
      <xdr:spPr>
        <a:xfrm>
          <a:off x="10515600" y="10612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a:extLst>
            <a:ext uri="{FF2B5EF4-FFF2-40B4-BE49-F238E27FC236}">
              <a16:creationId xmlns:a16="http://schemas.microsoft.com/office/drawing/2014/main" id="{DD771498-818B-47A3-8215-787B8B99DD5E}"/>
            </a:ext>
          </a:extLst>
        </xdr:cNvPr>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a:extLst>
            <a:ext uri="{FF2B5EF4-FFF2-40B4-BE49-F238E27FC236}">
              <a16:creationId xmlns:a16="http://schemas.microsoft.com/office/drawing/2014/main" id="{0FEE00FD-4D33-44DC-B29E-1C38AC0A3234}"/>
            </a:ext>
          </a:extLst>
        </xdr:cNvPr>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9" name="フローチャート: 判断 238">
          <a:extLst>
            <a:ext uri="{FF2B5EF4-FFF2-40B4-BE49-F238E27FC236}">
              <a16:creationId xmlns:a16="http://schemas.microsoft.com/office/drawing/2014/main" id="{2D9A659B-A3F1-4AF6-B2AA-D3256F07E29A}"/>
            </a:ext>
          </a:extLst>
        </xdr:cNvPr>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40" name="フローチャート: 判断 239">
          <a:extLst>
            <a:ext uri="{FF2B5EF4-FFF2-40B4-BE49-F238E27FC236}">
              <a16:creationId xmlns:a16="http://schemas.microsoft.com/office/drawing/2014/main" id="{646880D6-347F-4AF2-AB4F-6C46A85905FE}"/>
            </a:ext>
          </a:extLst>
        </xdr:cNvPr>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xdr:rowOff>
    </xdr:from>
    <xdr:to>
      <xdr:col>36</xdr:col>
      <xdr:colOff>165100</xdr:colOff>
      <xdr:row>62</xdr:row>
      <xdr:rowOff>106045</xdr:rowOff>
    </xdr:to>
    <xdr:sp macro="" textlink="">
      <xdr:nvSpPr>
        <xdr:cNvPr id="241" name="フローチャート: 判断 240">
          <a:extLst>
            <a:ext uri="{FF2B5EF4-FFF2-40B4-BE49-F238E27FC236}">
              <a16:creationId xmlns:a16="http://schemas.microsoft.com/office/drawing/2014/main" id="{571C5FF1-210B-4FC9-BD72-BA6EE48EC200}"/>
            </a:ext>
          </a:extLst>
        </xdr:cNvPr>
        <xdr:cNvSpPr/>
      </xdr:nvSpPr>
      <xdr:spPr>
        <a:xfrm>
          <a:off x="69215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4A91F91-DD2C-4425-A65C-BFAFEDAE24F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A0024B9-BB5C-44BB-A4F9-87A08F9B345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2E7829A-66CD-4B3C-805C-766BAB25EAF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D3D1CDD1-AB1C-4C4D-B578-4F23DEBFA37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4555397F-77FE-4220-98FC-3F119673710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47" name="楕円 246">
          <a:extLst>
            <a:ext uri="{FF2B5EF4-FFF2-40B4-BE49-F238E27FC236}">
              <a16:creationId xmlns:a16="http://schemas.microsoft.com/office/drawing/2014/main" id="{20B84968-959A-4588-BD2C-8E5E9D5592EF}"/>
            </a:ext>
          </a:extLst>
        </xdr:cNvPr>
        <xdr:cNvSpPr/>
      </xdr:nvSpPr>
      <xdr:spPr>
        <a:xfrm>
          <a:off x="104267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113047</xdr:rowOff>
    </xdr:from>
    <xdr:ext cx="469744" cy="259045"/>
    <xdr:sp macro="" textlink="">
      <xdr:nvSpPr>
        <xdr:cNvPr id="248" name="【体育館・プール】&#10;一人当たり面積該当値テキスト">
          <a:extLst>
            <a:ext uri="{FF2B5EF4-FFF2-40B4-BE49-F238E27FC236}">
              <a16:creationId xmlns:a16="http://schemas.microsoft.com/office/drawing/2014/main" id="{4C9D25AE-E07D-4512-ABAA-089048B75115}"/>
            </a:ext>
          </a:extLst>
        </xdr:cNvPr>
        <xdr:cNvSpPr txBox="1"/>
      </xdr:nvSpPr>
      <xdr:spPr>
        <a:xfrm>
          <a:off x="10515600"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95885</xdr:rowOff>
    </xdr:from>
    <xdr:to>
      <xdr:col>50</xdr:col>
      <xdr:colOff>165100</xdr:colOff>
      <xdr:row>62</xdr:row>
      <xdr:rowOff>26035</xdr:rowOff>
    </xdr:to>
    <xdr:sp macro="" textlink="">
      <xdr:nvSpPr>
        <xdr:cNvPr id="249" name="楕円 248">
          <a:extLst>
            <a:ext uri="{FF2B5EF4-FFF2-40B4-BE49-F238E27FC236}">
              <a16:creationId xmlns:a16="http://schemas.microsoft.com/office/drawing/2014/main" id="{D8EC35BE-3F33-4637-9B71-86A95EF7B0A4}"/>
            </a:ext>
          </a:extLst>
        </xdr:cNvPr>
        <xdr:cNvSpPr/>
      </xdr:nvSpPr>
      <xdr:spPr>
        <a:xfrm>
          <a:off x="9588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140970</xdr:rowOff>
    </xdr:from>
    <xdr:to>
      <xdr:col>55</xdr:col>
      <xdr:colOff>0</xdr:colOff>
      <xdr:row>61</xdr:row>
      <xdr:rowOff>146685</xdr:rowOff>
    </xdr:to>
    <xdr:cxnSp macro="">
      <xdr:nvCxnSpPr>
        <xdr:cNvPr id="250" name="直線コネクタ 249">
          <a:extLst>
            <a:ext uri="{FF2B5EF4-FFF2-40B4-BE49-F238E27FC236}">
              <a16:creationId xmlns:a16="http://schemas.microsoft.com/office/drawing/2014/main" id="{1590B4BD-68B9-43AD-B345-D8D631E4A036}"/>
            </a:ext>
          </a:extLst>
        </xdr:cNvPr>
        <xdr:cNvCxnSpPr/>
      </xdr:nvCxnSpPr>
      <xdr:spPr>
        <a:xfrm flipV="1">
          <a:off x="9639300" y="1059942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51" name="楕円 250">
          <a:extLst>
            <a:ext uri="{FF2B5EF4-FFF2-40B4-BE49-F238E27FC236}">
              <a16:creationId xmlns:a16="http://schemas.microsoft.com/office/drawing/2014/main" id="{397D8E7F-9A24-4A62-B1C7-C00B8436FDC4}"/>
            </a:ext>
          </a:extLst>
        </xdr:cNvPr>
        <xdr:cNvSpPr/>
      </xdr:nvSpPr>
      <xdr:spPr>
        <a:xfrm>
          <a:off x="8699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146685</xdr:rowOff>
    </xdr:from>
    <xdr:to>
      <xdr:col>50</xdr:col>
      <xdr:colOff>114300</xdr:colOff>
      <xdr:row>61</xdr:row>
      <xdr:rowOff>154305</xdr:rowOff>
    </xdr:to>
    <xdr:cxnSp macro="">
      <xdr:nvCxnSpPr>
        <xdr:cNvPr id="252" name="直線コネクタ 251">
          <a:extLst>
            <a:ext uri="{FF2B5EF4-FFF2-40B4-BE49-F238E27FC236}">
              <a16:creationId xmlns:a16="http://schemas.microsoft.com/office/drawing/2014/main" id="{2E37EF65-09DD-41AF-8EA8-12BA5758584F}"/>
            </a:ext>
          </a:extLst>
        </xdr:cNvPr>
        <xdr:cNvCxnSpPr/>
      </xdr:nvCxnSpPr>
      <xdr:spPr>
        <a:xfrm flipV="1">
          <a:off x="8750300" y="1060513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128270</xdr:rowOff>
    </xdr:from>
    <xdr:to>
      <xdr:col>41</xdr:col>
      <xdr:colOff>101600</xdr:colOff>
      <xdr:row>62</xdr:row>
      <xdr:rowOff>58420</xdr:rowOff>
    </xdr:to>
    <xdr:sp macro="" textlink="">
      <xdr:nvSpPr>
        <xdr:cNvPr id="253" name="楕円 252">
          <a:extLst>
            <a:ext uri="{FF2B5EF4-FFF2-40B4-BE49-F238E27FC236}">
              <a16:creationId xmlns:a16="http://schemas.microsoft.com/office/drawing/2014/main" id="{7FF05686-6B51-47B3-BE91-590C9397909D}"/>
            </a:ext>
          </a:extLst>
        </xdr:cNvPr>
        <xdr:cNvSpPr/>
      </xdr:nvSpPr>
      <xdr:spPr>
        <a:xfrm>
          <a:off x="7810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154305</xdr:rowOff>
    </xdr:from>
    <xdr:to>
      <xdr:col>45</xdr:col>
      <xdr:colOff>177800</xdr:colOff>
      <xdr:row>62</xdr:row>
      <xdr:rowOff>7620</xdr:rowOff>
    </xdr:to>
    <xdr:cxnSp macro="">
      <xdr:nvCxnSpPr>
        <xdr:cNvPr id="254" name="直線コネクタ 253">
          <a:extLst>
            <a:ext uri="{FF2B5EF4-FFF2-40B4-BE49-F238E27FC236}">
              <a16:creationId xmlns:a16="http://schemas.microsoft.com/office/drawing/2014/main" id="{2D7E8A14-CD72-4DE5-BA66-E134F70155F4}"/>
            </a:ext>
          </a:extLst>
        </xdr:cNvPr>
        <xdr:cNvCxnSpPr/>
      </xdr:nvCxnSpPr>
      <xdr:spPr>
        <a:xfrm flipV="1">
          <a:off x="7861300" y="106127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133985</xdr:rowOff>
    </xdr:from>
    <xdr:to>
      <xdr:col>36</xdr:col>
      <xdr:colOff>165100</xdr:colOff>
      <xdr:row>62</xdr:row>
      <xdr:rowOff>64135</xdr:rowOff>
    </xdr:to>
    <xdr:sp macro="" textlink="">
      <xdr:nvSpPr>
        <xdr:cNvPr id="255" name="楕円 254">
          <a:extLst>
            <a:ext uri="{FF2B5EF4-FFF2-40B4-BE49-F238E27FC236}">
              <a16:creationId xmlns:a16="http://schemas.microsoft.com/office/drawing/2014/main" id="{C4E33346-C0B1-4130-A7BB-FE286F41E684}"/>
            </a:ext>
          </a:extLst>
        </xdr:cNvPr>
        <xdr:cNvSpPr/>
      </xdr:nvSpPr>
      <xdr:spPr>
        <a:xfrm>
          <a:off x="6921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7620</xdr:rowOff>
    </xdr:from>
    <xdr:to>
      <xdr:col>41</xdr:col>
      <xdr:colOff>50800</xdr:colOff>
      <xdr:row>62</xdr:row>
      <xdr:rowOff>13335</xdr:rowOff>
    </xdr:to>
    <xdr:cxnSp macro="">
      <xdr:nvCxnSpPr>
        <xdr:cNvPr id="256" name="直線コネクタ 255">
          <a:extLst>
            <a:ext uri="{FF2B5EF4-FFF2-40B4-BE49-F238E27FC236}">
              <a16:creationId xmlns:a16="http://schemas.microsoft.com/office/drawing/2014/main" id="{D1349C17-95D3-444B-BE43-EC859AA9EEBC}"/>
            </a:ext>
          </a:extLst>
        </xdr:cNvPr>
        <xdr:cNvCxnSpPr/>
      </xdr:nvCxnSpPr>
      <xdr:spPr>
        <a:xfrm flipV="1">
          <a:off x="6972300" y="106375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22877</xdr:rowOff>
    </xdr:from>
    <xdr:ext cx="469744" cy="259045"/>
    <xdr:sp macro="" textlink="">
      <xdr:nvSpPr>
        <xdr:cNvPr id="257" name="n_1aveValue【体育館・プール】&#10;一人当たり面積">
          <a:extLst>
            <a:ext uri="{FF2B5EF4-FFF2-40B4-BE49-F238E27FC236}">
              <a16:creationId xmlns:a16="http://schemas.microsoft.com/office/drawing/2014/main" id="{52676740-C442-4A31-BCEC-148F9615A672}"/>
            </a:ext>
          </a:extLst>
        </xdr:cNvPr>
        <xdr:cNvSpPr txBox="1"/>
      </xdr:nvSpPr>
      <xdr:spPr>
        <a:xfrm>
          <a:off x="93917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24782</xdr:rowOff>
    </xdr:from>
    <xdr:ext cx="469744" cy="259045"/>
    <xdr:sp macro="" textlink="">
      <xdr:nvSpPr>
        <xdr:cNvPr id="258" name="n_2aveValue【体育館・プール】&#10;一人当たり面積">
          <a:extLst>
            <a:ext uri="{FF2B5EF4-FFF2-40B4-BE49-F238E27FC236}">
              <a16:creationId xmlns:a16="http://schemas.microsoft.com/office/drawing/2014/main" id="{7342E394-C84C-490C-A7BC-200FC7EF306D}"/>
            </a:ext>
          </a:extLst>
        </xdr:cNvPr>
        <xdr:cNvSpPr txBox="1"/>
      </xdr:nvSpPr>
      <xdr:spPr>
        <a:xfrm>
          <a:off x="8515427"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135272</xdr:rowOff>
    </xdr:from>
    <xdr:ext cx="469744" cy="259045"/>
    <xdr:sp macro="" textlink="">
      <xdr:nvSpPr>
        <xdr:cNvPr id="259" name="n_3aveValue【体育館・プール】&#10;一人当たり面積">
          <a:extLst>
            <a:ext uri="{FF2B5EF4-FFF2-40B4-BE49-F238E27FC236}">
              <a16:creationId xmlns:a16="http://schemas.microsoft.com/office/drawing/2014/main" id="{64609A54-4E49-4C45-967F-369ABC3090A4}"/>
            </a:ext>
          </a:extLst>
        </xdr:cNvPr>
        <xdr:cNvSpPr txBox="1"/>
      </xdr:nvSpPr>
      <xdr:spPr>
        <a:xfrm>
          <a:off x="7626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97172</xdr:rowOff>
    </xdr:from>
    <xdr:ext cx="469744" cy="259045"/>
    <xdr:sp macro="" textlink="">
      <xdr:nvSpPr>
        <xdr:cNvPr id="260" name="n_4aveValue【体育館・プール】&#10;一人当たり面積">
          <a:extLst>
            <a:ext uri="{FF2B5EF4-FFF2-40B4-BE49-F238E27FC236}">
              <a16:creationId xmlns:a16="http://schemas.microsoft.com/office/drawing/2014/main" id="{E3336085-907F-4F7B-B26F-E63E33788D12}"/>
            </a:ext>
          </a:extLst>
        </xdr:cNvPr>
        <xdr:cNvSpPr txBox="1"/>
      </xdr:nvSpPr>
      <xdr:spPr>
        <a:xfrm>
          <a:off x="6737427" y="1072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42562</xdr:rowOff>
    </xdr:from>
    <xdr:ext cx="469744" cy="259045"/>
    <xdr:sp macro="" textlink="">
      <xdr:nvSpPr>
        <xdr:cNvPr id="261" name="n_1mainValue【体育館・プール】&#10;一人当たり面積">
          <a:extLst>
            <a:ext uri="{FF2B5EF4-FFF2-40B4-BE49-F238E27FC236}">
              <a16:creationId xmlns:a16="http://schemas.microsoft.com/office/drawing/2014/main" id="{051931EC-95C3-4D7C-80BA-D54A8F28B928}"/>
            </a:ext>
          </a:extLst>
        </xdr:cNvPr>
        <xdr:cNvSpPr txBox="1"/>
      </xdr:nvSpPr>
      <xdr:spPr>
        <a:xfrm>
          <a:off x="93917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62" name="n_2mainValue【体育館・プール】&#10;一人当たり面積">
          <a:extLst>
            <a:ext uri="{FF2B5EF4-FFF2-40B4-BE49-F238E27FC236}">
              <a16:creationId xmlns:a16="http://schemas.microsoft.com/office/drawing/2014/main" id="{BE112912-A5DE-42A8-887A-52FBE67AA00E}"/>
            </a:ext>
          </a:extLst>
        </xdr:cNvPr>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74947</xdr:rowOff>
    </xdr:from>
    <xdr:ext cx="469744" cy="259045"/>
    <xdr:sp macro="" textlink="">
      <xdr:nvSpPr>
        <xdr:cNvPr id="263" name="n_3mainValue【体育館・プール】&#10;一人当たり面積">
          <a:extLst>
            <a:ext uri="{FF2B5EF4-FFF2-40B4-BE49-F238E27FC236}">
              <a16:creationId xmlns:a16="http://schemas.microsoft.com/office/drawing/2014/main" id="{0C34FF62-CF8F-4D0E-BA76-F3C0FE4EDF20}"/>
            </a:ext>
          </a:extLst>
        </xdr:cNvPr>
        <xdr:cNvSpPr txBox="1"/>
      </xdr:nvSpPr>
      <xdr:spPr>
        <a:xfrm>
          <a:off x="7626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80662</xdr:rowOff>
    </xdr:from>
    <xdr:ext cx="469744" cy="259045"/>
    <xdr:sp macro="" textlink="">
      <xdr:nvSpPr>
        <xdr:cNvPr id="264" name="n_4mainValue【体育館・プール】&#10;一人当たり面積">
          <a:extLst>
            <a:ext uri="{FF2B5EF4-FFF2-40B4-BE49-F238E27FC236}">
              <a16:creationId xmlns:a16="http://schemas.microsoft.com/office/drawing/2014/main" id="{A615C05A-6B92-40D9-B3EC-66490B37FC9C}"/>
            </a:ext>
          </a:extLst>
        </xdr:cNvPr>
        <xdr:cNvSpPr txBox="1"/>
      </xdr:nvSpPr>
      <xdr:spPr>
        <a:xfrm>
          <a:off x="6737427" y="1036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EAC67986-6ED3-46A1-91C6-FF6AA6D01A5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B501953-F8D9-4264-9F25-31076AE703D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CD3B82AF-60E8-4EE5-8074-5DD4F8EB05C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13C9DC47-C592-4542-8F80-5268C224BFE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D1CCDF68-7C8C-493C-98DD-DE4EC536B26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79A80D4-CE4D-41B9-BA7E-254E9D0A4E5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FFD86764-5C20-4FC7-BF10-603A2A1159D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AFDC7B19-4650-4E43-A1EE-7B8D0092365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73F960A5-D028-4EC3-84F1-1E3A90951DC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94B488EE-DDC4-4625-8D2C-D8FBB9705EE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6C7F10D8-2F10-481A-BB7C-7279ACE620B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40535CA7-C162-4DC6-91AE-AE8B082D071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B51807D1-E41E-4298-AC06-0E0BCBD1080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2A4AF31A-91D3-4834-A4EA-D1428B0CCE7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E1F8DA4B-B46C-426C-A5D7-AA6162B3D9A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2D61E3E1-3EE5-45CF-B7B3-1BD4FBE0673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647B7C64-3E37-4C21-B4A1-B91868BE781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5071639A-DB48-4AB4-9552-47D06A87AC8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3B02BB0E-AE68-486F-A5AD-B6B1BA38575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62246C8-FEA4-414A-8356-30A828AEC56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3F2E6822-C3FE-43A4-B576-0CEEAA9DED9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67C24291-05FB-439B-A06F-14CE0495A69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FA498F0C-B74D-4CFD-9427-CD97964AB8F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9C7B4787-A0F5-45B9-BAF7-97AE2DC653B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89" name="直線コネクタ 288">
          <a:extLst>
            <a:ext uri="{FF2B5EF4-FFF2-40B4-BE49-F238E27FC236}">
              <a16:creationId xmlns:a16="http://schemas.microsoft.com/office/drawing/2014/main" id="{79D61FB7-40AC-4B3A-8C44-9E69FEC5C037}"/>
            </a:ext>
          </a:extLst>
        </xdr:cNvPr>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6708DC4A-FC49-4864-8F8A-09FB41B9B188}"/>
            </a:ext>
          </a:extLst>
        </xdr:cNvPr>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91" name="直線コネクタ 290">
          <a:extLst>
            <a:ext uri="{FF2B5EF4-FFF2-40B4-BE49-F238E27FC236}">
              <a16:creationId xmlns:a16="http://schemas.microsoft.com/office/drawing/2014/main" id="{8FC1BD6A-72EE-4912-92C4-1C05BDC83BC7}"/>
            </a:ext>
          </a:extLst>
        </xdr:cNvPr>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3216F34F-9ADC-4D2F-B65D-707D385FAFEF}"/>
            </a:ext>
          </a:extLst>
        </xdr:cNvPr>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93" name="直線コネクタ 292">
          <a:extLst>
            <a:ext uri="{FF2B5EF4-FFF2-40B4-BE49-F238E27FC236}">
              <a16:creationId xmlns:a16="http://schemas.microsoft.com/office/drawing/2014/main" id="{E31733F2-3BCE-46CA-8F00-1CD50BF8A579}"/>
            </a:ext>
          </a:extLst>
        </xdr:cNvPr>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143527</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2C41E0BC-4A0F-4256-BCF8-343AC11FE888}"/>
            </a:ext>
          </a:extLst>
        </xdr:cNvPr>
        <xdr:cNvSpPr txBox="1"/>
      </xdr:nvSpPr>
      <xdr:spPr>
        <a:xfrm>
          <a:off x="4673600" y="1385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5" name="フローチャート: 判断 294">
          <a:extLst>
            <a:ext uri="{FF2B5EF4-FFF2-40B4-BE49-F238E27FC236}">
              <a16:creationId xmlns:a16="http://schemas.microsoft.com/office/drawing/2014/main" id="{FE2A4A26-10B9-4804-A75E-D5579123D22F}"/>
            </a:ext>
          </a:extLst>
        </xdr:cNvPr>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96" name="フローチャート: 判断 295">
          <a:extLst>
            <a:ext uri="{FF2B5EF4-FFF2-40B4-BE49-F238E27FC236}">
              <a16:creationId xmlns:a16="http://schemas.microsoft.com/office/drawing/2014/main" id="{53D161AD-AFAC-4763-BB5F-E0933248C557}"/>
            </a:ext>
          </a:extLst>
        </xdr:cNvPr>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7" name="フローチャート: 判断 296">
          <a:extLst>
            <a:ext uri="{FF2B5EF4-FFF2-40B4-BE49-F238E27FC236}">
              <a16:creationId xmlns:a16="http://schemas.microsoft.com/office/drawing/2014/main" id="{34BAC78A-8FB4-40F9-9CBA-5A1BC4F726A6}"/>
            </a:ext>
          </a:extLst>
        </xdr:cNvPr>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98" name="フローチャート: 判断 297">
          <a:extLst>
            <a:ext uri="{FF2B5EF4-FFF2-40B4-BE49-F238E27FC236}">
              <a16:creationId xmlns:a16="http://schemas.microsoft.com/office/drawing/2014/main" id="{B7AF0305-8328-44F7-8399-4B697AEDE79B}"/>
            </a:ext>
          </a:extLst>
        </xdr:cNvPr>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34925</xdr:rowOff>
    </xdr:from>
    <xdr:to>
      <xdr:col>6</xdr:col>
      <xdr:colOff>38100</xdr:colOff>
      <xdr:row>80</xdr:row>
      <xdr:rowOff>136525</xdr:rowOff>
    </xdr:to>
    <xdr:sp macro="" textlink="">
      <xdr:nvSpPr>
        <xdr:cNvPr id="299" name="フローチャート: 判断 298">
          <a:extLst>
            <a:ext uri="{FF2B5EF4-FFF2-40B4-BE49-F238E27FC236}">
              <a16:creationId xmlns:a16="http://schemas.microsoft.com/office/drawing/2014/main" id="{92AFD2D0-7673-45D8-8110-17A04D5EC766}"/>
            </a:ext>
          </a:extLst>
        </xdr:cNvPr>
        <xdr:cNvSpPr/>
      </xdr:nvSpPr>
      <xdr:spPr>
        <a:xfrm>
          <a:off x="1079500" y="1375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C5A0907-781C-403B-8302-206405AFDA8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4CF8AEA-55DF-460D-BA63-337BA2B7839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6C43E44-2B39-4D50-83EA-9A8BA12F295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E019638-059D-4A8A-B784-9737B166B65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625EA5C-28B4-4606-99CF-4AAC6522B64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42545</xdr:rowOff>
    </xdr:from>
    <xdr:to>
      <xdr:col>24</xdr:col>
      <xdr:colOff>114300</xdr:colOff>
      <xdr:row>83</xdr:row>
      <xdr:rowOff>144145</xdr:rowOff>
    </xdr:to>
    <xdr:sp macro="" textlink="">
      <xdr:nvSpPr>
        <xdr:cNvPr id="305" name="楕円 304">
          <a:extLst>
            <a:ext uri="{FF2B5EF4-FFF2-40B4-BE49-F238E27FC236}">
              <a16:creationId xmlns:a16="http://schemas.microsoft.com/office/drawing/2014/main" id="{EA4BF014-31B9-4E8D-B66E-0C84070751CD}"/>
            </a:ext>
          </a:extLst>
        </xdr:cNvPr>
        <xdr:cNvSpPr/>
      </xdr:nvSpPr>
      <xdr:spPr>
        <a:xfrm>
          <a:off x="45847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20972</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83755227-4635-427F-AA89-3DB58C6F62C6}"/>
            </a:ext>
          </a:extLst>
        </xdr:cNvPr>
        <xdr:cNvSpPr txBox="1"/>
      </xdr:nvSpPr>
      <xdr:spPr>
        <a:xfrm>
          <a:off x="4673600"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636</xdr:rowOff>
    </xdr:from>
    <xdr:to>
      <xdr:col>20</xdr:col>
      <xdr:colOff>38100</xdr:colOff>
      <xdr:row>83</xdr:row>
      <xdr:rowOff>102236</xdr:rowOff>
    </xdr:to>
    <xdr:sp macro="" textlink="">
      <xdr:nvSpPr>
        <xdr:cNvPr id="307" name="楕円 306">
          <a:extLst>
            <a:ext uri="{FF2B5EF4-FFF2-40B4-BE49-F238E27FC236}">
              <a16:creationId xmlns:a16="http://schemas.microsoft.com/office/drawing/2014/main" id="{20A887F8-8EE3-413A-B365-CF3498C820FE}"/>
            </a:ext>
          </a:extLst>
        </xdr:cNvPr>
        <xdr:cNvSpPr/>
      </xdr:nvSpPr>
      <xdr:spPr>
        <a:xfrm>
          <a:off x="3746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51436</xdr:rowOff>
    </xdr:from>
    <xdr:to>
      <xdr:col>24</xdr:col>
      <xdr:colOff>63500</xdr:colOff>
      <xdr:row>83</xdr:row>
      <xdr:rowOff>93345</xdr:rowOff>
    </xdr:to>
    <xdr:cxnSp macro="">
      <xdr:nvCxnSpPr>
        <xdr:cNvPr id="308" name="直線コネクタ 307">
          <a:extLst>
            <a:ext uri="{FF2B5EF4-FFF2-40B4-BE49-F238E27FC236}">
              <a16:creationId xmlns:a16="http://schemas.microsoft.com/office/drawing/2014/main" id="{A67CF563-6D0D-4723-8AE9-962EA2D57B95}"/>
            </a:ext>
          </a:extLst>
        </xdr:cNvPr>
        <xdr:cNvCxnSpPr/>
      </xdr:nvCxnSpPr>
      <xdr:spPr>
        <a:xfrm>
          <a:off x="3797300" y="1428178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130175</xdr:rowOff>
    </xdr:from>
    <xdr:to>
      <xdr:col>15</xdr:col>
      <xdr:colOff>101600</xdr:colOff>
      <xdr:row>83</xdr:row>
      <xdr:rowOff>60325</xdr:rowOff>
    </xdr:to>
    <xdr:sp macro="" textlink="">
      <xdr:nvSpPr>
        <xdr:cNvPr id="309" name="楕円 308">
          <a:extLst>
            <a:ext uri="{FF2B5EF4-FFF2-40B4-BE49-F238E27FC236}">
              <a16:creationId xmlns:a16="http://schemas.microsoft.com/office/drawing/2014/main" id="{47A7A40D-755D-4174-936A-2006FF5FA7D0}"/>
            </a:ext>
          </a:extLst>
        </xdr:cNvPr>
        <xdr:cNvSpPr/>
      </xdr:nvSpPr>
      <xdr:spPr>
        <a:xfrm>
          <a:off x="2857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9525</xdr:rowOff>
    </xdr:from>
    <xdr:to>
      <xdr:col>19</xdr:col>
      <xdr:colOff>177800</xdr:colOff>
      <xdr:row>83</xdr:row>
      <xdr:rowOff>51436</xdr:rowOff>
    </xdr:to>
    <xdr:cxnSp macro="">
      <xdr:nvCxnSpPr>
        <xdr:cNvPr id="310" name="直線コネクタ 309">
          <a:extLst>
            <a:ext uri="{FF2B5EF4-FFF2-40B4-BE49-F238E27FC236}">
              <a16:creationId xmlns:a16="http://schemas.microsoft.com/office/drawing/2014/main" id="{ADD4E501-3931-4E28-94C2-0BE2DA002FD9}"/>
            </a:ext>
          </a:extLst>
        </xdr:cNvPr>
        <xdr:cNvCxnSpPr/>
      </xdr:nvCxnSpPr>
      <xdr:spPr>
        <a:xfrm>
          <a:off x="2908300" y="142398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88264</xdr:rowOff>
    </xdr:from>
    <xdr:to>
      <xdr:col>10</xdr:col>
      <xdr:colOff>165100</xdr:colOff>
      <xdr:row>83</xdr:row>
      <xdr:rowOff>18414</xdr:rowOff>
    </xdr:to>
    <xdr:sp macro="" textlink="">
      <xdr:nvSpPr>
        <xdr:cNvPr id="311" name="楕円 310">
          <a:extLst>
            <a:ext uri="{FF2B5EF4-FFF2-40B4-BE49-F238E27FC236}">
              <a16:creationId xmlns:a16="http://schemas.microsoft.com/office/drawing/2014/main" id="{7796C352-78B9-4A27-9CDF-03C77D77E940}"/>
            </a:ext>
          </a:extLst>
        </xdr:cNvPr>
        <xdr:cNvSpPr/>
      </xdr:nvSpPr>
      <xdr:spPr>
        <a:xfrm>
          <a:off x="19685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139064</xdr:rowOff>
    </xdr:from>
    <xdr:to>
      <xdr:col>15</xdr:col>
      <xdr:colOff>50800</xdr:colOff>
      <xdr:row>83</xdr:row>
      <xdr:rowOff>9525</xdr:rowOff>
    </xdr:to>
    <xdr:cxnSp macro="">
      <xdr:nvCxnSpPr>
        <xdr:cNvPr id="312" name="直線コネクタ 311">
          <a:extLst>
            <a:ext uri="{FF2B5EF4-FFF2-40B4-BE49-F238E27FC236}">
              <a16:creationId xmlns:a16="http://schemas.microsoft.com/office/drawing/2014/main" id="{4CBE1380-C3B6-4F11-9D20-10FECBCC474C}"/>
            </a:ext>
          </a:extLst>
        </xdr:cNvPr>
        <xdr:cNvCxnSpPr/>
      </xdr:nvCxnSpPr>
      <xdr:spPr>
        <a:xfrm>
          <a:off x="2019300" y="141979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46355</xdr:rowOff>
    </xdr:from>
    <xdr:to>
      <xdr:col>6</xdr:col>
      <xdr:colOff>38100</xdr:colOff>
      <xdr:row>82</xdr:row>
      <xdr:rowOff>147955</xdr:rowOff>
    </xdr:to>
    <xdr:sp macro="" textlink="">
      <xdr:nvSpPr>
        <xdr:cNvPr id="313" name="楕円 312">
          <a:extLst>
            <a:ext uri="{FF2B5EF4-FFF2-40B4-BE49-F238E27FC236}">
              <a16:creationId xmlns:a16="http://schemas.microsoft.com/office/drawing/2014/main" id="{0F5C0C67-C473-4EBA-BA83-A087B025F590}"/>
            </a:ext>
          </a:extLst>
        </xdr:cNvPr>
        <xdr:cNvSpPr/>
      </xdr:nvSpPr>
      <xdr:spPr>
        <a:xfrm>
          <a:off x="1079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97155</xdr:rowOff>
    </xdr:from>
    <xdr:to>
      <xdr:col>10</xdr:col>
      <xdr:colOff>114300</xdr:colOff>
      <xdr:row>82</xdr:row>
      <xdr:rowOff>139064</xdr:rowOff>
    </xdr:to>
    <xdr:cxnSp macro="">
      <xdr:nvCxnSpPr>
        <xdr:cNvPr id="314" name="直線コネクタ 313">
          <a:extLst>
            <a:ext uri="{FF2B5EF4-FFF2-40B4-BE49-F238E27FC236}">
              <a16:creationId xmlns:a16="http://schemas.microsoft.com/office/drawing/2014/main" id="{BDCEE7D5-AFDF-4CF5-95C1-040EE3E5745A}"/>
            </a:ext>
          </a:extLst>
        </xdr:cNvPr>
        <xdr:cNvCxnSpPr/>
      </xdr:nvCxnSpPr>
      <xdr:spPr>
        <a:xfrm>
          <a:off x="1130300" y="141560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315" name="n_1aveValue【福祉施設】&#10;有形固定資産減価償却率">
          <a:extLst>
            <a:ext uri="{FF2B5EF4-FFF2-40B4-BE49-F238E27FC236}">
              <a16:creationId xmlns:a16="http://schemas.microsoft.com/office/drawing/2014/main" id="{256AB0BD-1E47-413C-B6AD-BE1518D8047F}"/>
            </a:ext>
          </a:extLst>
        </xdr:cNvPr>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16" name="n_2aveValue【福祉施設】&#10;有形固定資産減価償却率">
          <a:extLst>
            <a:ext uri="{FF2B5EF4-FFF2-40B4-BE49-F238E27FC236}">
              <a16:creationId xmlns:a16="http://schemas.microsoft.com/office/drawing/2014/main" id="{31F75C3F-90B0-49EC-9F49-BF241FC7B665}"/>
            </a:ext>
          </a:extLst>
        </xdr:cNvPr>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17" name="n_3aveValue【福祉施設】&#10;有形固定資産減価償却率">
          <a:extLst>
            <a:ext uri="{FF2B5EF4-FFF2-40B4-BE49-F238E27FC236}">
              <a16:creationId xmlns:a16="http://schemas.microsoft.com/office/drawing/2014/main" id="{29959510-1E56-43E6-890E-8C10D8DF32DD}"/>
            </a:ext>
          </a:extLst>
        </xdr:cNvPr>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153052</xdr:rowOff>
    </xdr:from>
    <xdr:ext cx="405111" cy="259045"/>
    <xdr:sp macro="" textlink="">
      <xdr:nvSpPr>
        <xdr:cNvPr id="318" name="n_4aveValue【福祉施設】&#10;有形固定資産減価償却率">
          <a:extLst>
            <a:ext uri="{FF2B5EF4-FFF2-40B4-BE49-F238E27FC236}">
              <a16:creationId xmlns:a16="http://schemas.microsoft.com/office/drawing/2014/main" id="{9CB2B391-4B55-4F1C-9746-4C0C39AB4687}"/>
            </a:ext>
          </a:extLst>
        </xdr:cNvPr>
        <xdr:cNvSpPr txBox="1"/>
      </xdr:nvSpPr>
      <xdr:spPr>
        <a:xfrm>
          <a:off x="927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93363</xdr:rowOff>
    </xdr:from>
    <xdr:ext cx="405111" cy="259045"/>
    <xdr:sp macro="" textlink="">
      <xdr:nvSpPr>
        <xdr:cNvPr id="319" name="n_1mainValue【福祉施設】&#10;有形固定資産減価償却率">
          <a:extLst>
            <a:ext uri="{FF2B5EF4-FFF2-40B4-BE49-F238E27FC236}">
              <a16:creationId xmlns:a16="http://schemas.microsoft.com/office/drawing/2014/main" id="{9B15256D-C42B-44EE-B250-6A5A1CA65D5F}"/>
            </a:ext>
          </a:extLst>
        </xdr:cNvPr>
        <xdr:cNvSpPr txBox="1"/>
      </xdr:nvSpPr>
      <xdr:spPr>
        <a:xfrm>
          <a:off x="35820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51452</xdr:rowOff>
    </xdr:from>
    <xdr:ext cx="405111" cy="259045"/>
    <xdr:sp macro="" textlink="">
      <xdr:nvSpPr>
        <xdr:cNvPr id="320" name="n_2mainValue【福祉施設】&#10;有形固定資産減価償却率">
          <a:extLst>
            <a:ext uri="{FF2B5EF4-FFF2-40B4-BE49-F238E27FC236}">
              <a16:creationId xmlns:a16="http://schemas.microsoft.com/office/drawing/2014/main" id="{52E28A3C-8932-4500-8CFB-6B9C7BC48184}"/>
            </a:ext>
          </a:extLst>
        </xdr:cNvPr>
        <xdr:cNvSpPr txBox="1"/>
      </xdr:nvSpPr>
      <xdr:spPr>
        <a:xfrm>
          <a:off x="270574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9541</xdr:rowOff>
    </xdr:from>
    <xdr:ext cx="405111" cy="259045"/>
    <xdr:sp macro="" textlink="">
      <xdr:nvSpPr>
        <xdr:cNvPr id="321" name="n_3mainValue【福祉施設】&#10;有形固定資産減価償却率">
          <a:extLst>
            <a:ext uri="{FF2B5EF4-FFF2-40B4-BE49-F238E27FC236}">
              <a16:creationId xmlns:a16="http://schemas.microsoft.com/office/drawing/2014/main" id="{A2F5E77C-0835-472A-9204-3DA5E9F8E37D}"/>
            </a:ext>
          </a:extLst>
        </xdr:cNvPr>
        <xdr:cNvSpPr txBox="1"/>
      </xdr:nvSpPr>
      <xdr:spPr>
        <a:xfrm>
          <a:off x="1816744"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139082</xdr:rowOff>
    </xdr:from>
    <xdr:ext cx="405111" cy="259045"/>
    <xdr:sp macro="" textlink="">
      <xdr:nvSpPr>
        <xdr:cNvPr id="322" name="n_4mainValue【福祉施設】&#10;有形固定資産減価償却率">
          <a:extLst>
            <a:ext uri="{FF2B5EF4-FFF2-40B4-BE49-F238E27FC236}">
              <a16:creationId xmlns:a16="http://schemas.microsoft.com/office/drawing/2014/main" id="{0FF469CF-DE2A-44CC-A872-7B3D3615E5AF}"/>
            </a:ext>
          </a:extLst>
        </xdr:cNvPr>
        <xdr:cNvSpPr txBox="1"/>
      </xdr:nvSpPr>
      <xdr:spPr>
        <a:xfrm>
          <a:off x="927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EED2BC00-C24D-43A7-855E-AB623AE0603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4CDAF2C2-79F6-44B4-A0B5-048342421F2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8112CA28-9904-47FA-913E-8B56E34AB53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2B9F6FF6-4BC9-4896-B2A1-7BE4F5924DE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F703F9D1-BC12-4DD1-88F2-A5C56929475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A3C3D9EA-2B91-4E66-BC20-35AC199C20B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FBE82336-5CC0-4C48-BB59-0A63D9B345D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4CF4D375-08F8-4D14-B04C-F1E764E508D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D4F12CD8-E6FB-4A44-AD4E-CDDC1544C6F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E8CE79AD-F547-4AEA-80DA-DE88C74A0CE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C35EDDA9-9BBB-4D51-9F31-D92884CB0072}"/>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26824579-4E06-49F7-BC66-C5DA0EE4851C}"/>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95E62A3B-84C0-4787-AA31-BFD1E27C89E5}"/>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C9DC427A-5D1B-4C9E-ADD5-27E115C41D32}"/>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BF761CBC-3C50-4B47-8013-A3A4F0C427EA}"/>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BA8B9CC3-9EE9-4B2A-B05E-7FF78C518D3B}"/>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4FEC2BED-E329-4BB2-99E2-82D063CB9EDE}"/>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73BF87B8-9A86-4C45-8505-94EB43220CCF}"/>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AD872BB1-FFE9-4EAA-9103-0DA63C79F9F7}"/>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ECAB0831-39C9-4806-9061-ACE843B138C9}"/>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B15F5D61-6957-452A-A663-78EB13D9048D}"/>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B4CAA003-8FB3-4961-B39A-CBCBB294897D}"/>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4E7DF4BF-5000-497A-86D5-2A7E8635EC5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13D09710-E098-4D2D-9811-B5FF31215A7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DB0ED731-3F1B-445E-BFD3-105DFD93483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48" name="直線コネクタ 347">
          <a:extLst>
            <a:ext uri="{FF2B5EF4-FFF2-40B4-BE49-F238E27FC236}">
              <a16:creationId xmlns:a16="http://schemas.microsoft.com/office/drawing/2014/main" id="{E3E4E6B4-1EB2-4F9E-BE2C-49EFEFD1ACF5}"/>
            </a:ext>
          </a:extLst>
        </xdr:cNvPr>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9" name="【福祉施設】&#10;一人当たり面積最小値テキスト">
          <a:extLst>
            <a:ext uri="{FF2B5EF4-FFF2-40B4-BE49-F238E27FC236}">
              <a16:creationId xmlns:a16="http://schemas.microsoft.com/office/drawing/2014/main" id="{D3315006-3A91-4DE7-832D-0F86CC4BB4BB}"/>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0" name="直線コネクタ 349">
          <a:extLst>
            <a:ext uri="{FF2B5EF4-FFF2-40B4-BE49-F238E27FC236}">
              <a16:creationId xmlns:a16="http://schemas.microsoft.com/office/drawing/2014/main" id="{4093E34A-3BD5-4F18-B728-98F3FBC4515C}"/>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51" name="【福祉施設】&#10;一人当たり面積最大値テキスト">
          <a:extLst>
            <a:ext uri="{FF2B5EF4-FFF2-40B4-BE49-F238E27FC236}">
              <a16:creationId xmlns:a16="http://schemas.microsoft.com/office/drawing/2014/main" id="{71051039-F302-42F9-8756-1DA904B9B979}"/>
            </a:ext>
          </a:extLst>
        </xdr:cNvPr>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52" name="直線コネクタ 351">
          <a:extLst>
            <a:ext uri="{FF2B5EF4-FFF2-40B4-BE49-F238E27FC236}">
              <a16:creationId xmlns:a16="http://schemas.microsoft.com/office/drawing/2014/main" id="{6D0B08CC-029F-42FC-B034-09C9720073B2}"/>
            </a:ext>
          </a:extLst>
        </xdr:cNvPr>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53" name="【福祉施設】&#10;一人当たり面積平均値テキスト">
          <a:extLst>
            <a:ext uri="{FF2B5EF4-FFF2-40B4-BE49-F238E27FC236}">
              <a16:creationId xmlns:a16="http://schemas.microsoft.com/office/drawing/2014/main" id="{FB8CF37B-4624-4EC1-A6C8-455F56A22CF1}"/>
            </a:ext>
          </a:extLst>
        </xdr:cNvPr>
        <xdr:cNvSpPr txBox="1"/>
      </xdr:nvSpPr>
      <xdr:spPr>
        <a:xfrm>
          <a:off x="10515600" y="1443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54" name="フローチャート: 判断 353">
          <a:extLst>
            <a:ext uri="{FF2B5EF4-FFF2-40B4-BE49-F238E27FC236}">
              <a16:creationId xmlns:a16="http://schemas.microsoft.com/office/drawing/2014/main" id="{20ABD9CC-239C-4318-87BA-02D9550E144B}"/>
            </a:ext>
          </a:extLst>
        </xdr:cNvPr>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55" name="フローチャート: 判断 354">
          <a:extLst>
            <a:ext uri="{FF2B5EF4-FFF2-40B4-BE49-F238E27FC236}">
              <a16:creationId xmlns:a16="http://schemas.microsoft.com/office/drawing/2014/main" id="{AA8E5AA2-329A-4AA3-B430-D8571ACB0D60}"/>
            </a:ext>
          </a:extLst>
        </xdr:cNvPr>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56" name="フローチャート: 判断 355">
          <a:extLst>
            <a:ext uri="{FF2B5EF4-FFF2-40B4-BE49-F238E27FC236}">
              <a16:creationId xmlns:a16="http://schemas.microsoft.com/office/drawing/2014/main" id="{EF521CC8-E3D8-4E68-B761-D1E7FBAF82A4}"/>
            </a:ext>
          </a:extLst>
        </xdr:cNvPr>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57" name="フローチャート: 判断 356">
          <a:extLst>
            <a:ext uri="{FF2B5EF4-FFF2-40B4-BE49-F238E27FC236}">
              <a16:creationId xmlns:a16="http://schemas.microsoft.com/office/drawing/2014/main" id="{DD8561A0-9316-4C20-8D59-FD0F6DD25D50}"/>
            </a:ext>
          </a:extLst>
        </xdr:cNvPr>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1995</xdr:rowOff>
    </xdr:from>
    <xdr:to>
      <xdr:col>36</xdr:col>
      <xdr:colOff>165100</xdr:colOff>
      <xdr:row>85</xdr:row>
      <xdr:rowOff>103595</xdr:rowOff>
    </xdr:to>
    <xdr:sp macro="" textlink="">
      <xdr:nvSpPr>
        <xdr:cNvPr id="358" name="フローチャート: 判断 357">
          <a:extLst>
            <a:ext uri="{FF2B5EF4-FFF2-40B4-BE49-F238E27FC236}">
              <a16:creationId xmlns:a16="http://schemas.microsoft.com/office/drawing/2014/main" id="{A1B73550-83E8-4FC0-A7B2-60E27B3A0A45}"/>
            </a:ext>
          </a:extLst>
        </xdr:cNvPr>
        <xdr:cNvSpPr/>
      </xdr:nvSpPr>
      <xdr:spPr>
        <a:xfrm>
          <a:off x="6921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CD0A7E7-385D-45B6-8B1C-B348ECE56BB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861380DB-BD2B-4ECF-9BFF-AFB7918DD8F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341C82A9-3467-4092-AAC2-7F0FA3B2176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3F2ECEC2-3886-4E46-B22F-88471C95AA6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F76F005D-FE80-4FC4-929E-820AB902325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26488</xdr:rowOff>
    </xdr:from>
    <xdr:to>
      <xdr:col>55</xdr:col>
      <xdr:colOff>50800</xdr:colOff>
      <xdr:row>86</xdr:row>
      <xdr:rowOff>128088</xdr:rowOff>
    </xdr:to>
    <xdr:sp macro="" textlink="">
      <xdr:nvSpPr>
        <xdr:cNvPr id="364" name="楕円 363">
          <a:extLst>
            <a:ext uri="{FF2B5EF4-FFF2-40B4-BE49-F238E27FC236}">
              <a16:creationId xmlns:a16="http://schemas.microsoft.com/office/drawing/2014/main" id="{F6E276DF-C472-48D9-B3A8-719A53996058}"/>
            </a:ext>
          </a:extLst>
        </xdr:cNvPr>
        <xdr:cNvSpPr/>
      </xdr:nvSpPr>
      <xdr:spPr>
        <a:xfrm>
          <a:off x="10426700" y="147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112865</xdr:rowOff>
    </xdr:from>
    <xdr:ext cx="469744" cy="259045"/>
    <xdr:sp macro="" textlink="">
      <xdr:nvSpPr>
        <xdr:cNvPr id="365" name="【福祉施設】&#10;一人当たり面積該当値テキスト">
          <a:extLst>
            <a:ext uri="{FF2B5EF4-FFF2-40B4-BE49-F238E27FC236}">
              <a16:creationId xmlns:a16="http://schemas.microsoft.com/office/drawing/2014/main" id="{640C7BBA-CA8C-4B52-9790-5CBD9A904C1E}"/>
            </a:ext>
          </a:extLst>
        </xdr:cNvPr>
        <xdr:cNvSpPr txBox="1"/>
      </xdr:nvSpPr>
      <xdr:spPr>
        <a:xfrm>
          <a:off x="10515600" y="1468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26488</xdr:rowOff>
    </xdr:from>
    <xdr:to>
      <xdr:col>50</xdr:col>
      <xdr:colOff>165100</xdr:colOff>
      <xdr:row>86</xdr:row>
      <xdr:rowOff>128088</xdr:rowOff>
    </xdr:to>
    <xdr:sp macro="" textlink="">
      <xdr:nvSpPr>
        <xdr:cNvPr id="366" name="楕円 365">
          <a:extLst>
            <a:ext uri="{FF2B5EF4-FFF2-40B4-BE49-F238E27FC236}">
              <a16:creationId xmlns:a16="http://schemas.microsoft.com/office/drawing/2014/main" id="{FC40CBEB-E501-4AB9-B9C8-78B7BE63AF1D}"/>
            </a:ext>
          </a:extLst>
        </xdr:cNvPr>
        <xdr:cNvSpPr/>
      </xdr:nvSpPr>
      <xdr:spPr>
        <a:xfrm>
          <a:off x="9588500" y="147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77288</xdr:rowOff>
    </xdr:from>
    <xdr:to>
      <xdr:col>55</xdr:col>
      <xdr:colOff>0</xdr:colOff>
      <xdr:row>86</xdr:row>
      <xdr:rowOff>77288</xdr:rowOff>
    </xdr:to>
    <xdr:cxnSp macro="">
      <xdr:nvCxnSpPr>
        <xdr:cNvPr id="367" name="直線コネクタ 366">
          <a:extLst>
            <a:ext uri="{FF2B5EF4-FFF2-40B4-BE49-F238E27FC236}">
              <a16:creationId xmlns:a16="http://schemas.microsoft.com/office/drawing/2014/main" id="{82FC94BD-8E27-46CE-B2BB-2A50F5E06883}"/>
            </a:ext>
          </a:extLst>
        </xdr:cNvPr>
        <xdr:cNvCxnSpPr/>
      </xdr:nvCxnSpPr>
      <xdr:spPr>
        <a:xfrm>
          <a:off x="9639300" y="148219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26488</xdr:rowOff>
    </xdr:from>
    <xdr:to>
      <xdr:col>46</xdr:col>
      <xdr:colOff>38100</xdr:colOff>
      <xdr:row>86</xdr:row>
      <xdr:rowOff>128088</xdr:rowOff>
    </xdr:to>
    <xdr:sp macro="" textlink="">
      <xdr:nvSpPr>
        <xdr:cNvPr id="368" name="楕円 367">
          <a:extLst>
            <a:ext uri="{FF2B5EF4-FFF2-40B4-BE49-F238E27FC236}">
              <a16:creationId xmlns:a16="http://schemas.microsoft.com/office/drawing/2014/main" id="{4E3FB9A6-3ACF-47B3-BF13-118D799D9A5F}"/>
            </a:ext>
          </a:extLst>
        </xdr:cNvPr>
        <xdr:cNvSpPr/>
      </xdr:nvSpPr>
      <xdr:spPr>
        <a:xfrm>
          <a:off x="8699500" y="147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77288</xdr:rowOff>
    </xdr:from>
    <xdr:to>
      <xdr:col>50</xdr:col>
      <xdr:colOff>114300</xdr:colOff>
      <xdr:row>86</xdr:row>
      <xdr:rowOff>77288</xdr:rowOff>
    </xdr:to>
    <xdr:cxnSp macro="">
      <xdr:nvCxnSpPr>
        <xdr:cNvPr id="369" name="直線コネクタ 368">
          <a:extLst>
            <a:ext uri="{FF2B5EF4-FFF2-40B4-BE49-F238E27FC236}">
              <a16:creationId xmlns:a16="http://schemas.microsoft.com/office/drawing/2014/main" id="{8B72F63A-6CAD-4D7C-9B52-2D05F4C57D8C}"/>
            </a:ext>
          </a:extLst>
        </xdr:cNvPr>
        <xdr:cNvCxnSpPr/>
      </xdr:nvCxnSpPr>
      <xdr:spPr>
        <a:xfrm>
          <a:off x="8750300" y="14821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29755</xdr:rowOff>
    </xdr:from>
    <xdr:to>
      <xdr:col>41</xdr:col>
      <xdr:colOff>101600</xdr:colOff>
      <xdr:row>86</xdr:row>
      <xdr:rowOff>131355</xdr:rowOff>
    </xdr:to>
    <xdr:sp macro="" textlink="">
      <xdr:nvSpPr>
        <xdr:cNvPr id="370" name="楕円 369">
          <a:extLst>
            <a:ext uri="{FF2B5EF4-FFF2-40B4-BE49-F238E27FC236}">
              <a16:creationId xmlns:a16="http://schemas.microsoft.com/office/drawing/2014/main" id="{CEBBF699-425A-42A7-995B-EBBA2FA78235}"/>
            </a:ext>
          </a:extLst>
        </xdr:cNvPr>
        <xdr:cNvSpPr/>
      </xdr:nvSpPr>
      <xdr:spPr>
        <a:xfrm>
          <a:off x="7810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77288</xdr:rowOff>
    </xdr:from>
    <xdr:to>
      <xdr:col>45</xdr:col>
      <xdr:colOff>177800</xdr:colOff>
      <xdr:row>86</xdr:row>
      <xdr:rowOff>80555</xdr:rowOff>
    </xdr:to>
    <xdr:cxnSp macro="">
      <xdr:nvCxnSpPr>
        <xdr:cNvPr id="371" name="直線コネクタ 370">
          <a:extLst>
            <a:ext uri="{FF2B5EF4-FFF2-40B4-BE49-F238E27FC236}">
              <a16:creationId xmlns:a16="http://schemas.microsoft.com/office/drawing/2014/main" id="{250D5B22-29F2-4A86-8757-2C24796F6102}"/>
            </a:ext>
          </a:extLst>
        </xdr:cNvPr>
        <xdr:cNvCxnSpPr/>
      </xdr:nvCxnSpPr>
      <xdr:spPr>
        <a:xfrm flipV="1">
          <a:off x="7861300" y="148219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29755</xdr:rowOff>
    </xdr:from>
    <xdr:to>
      <xdr:col>36</xdr:col>
      <xdr:colOff>165100</xdr:colOff>
      <xdr:row>86</xdr:row>
      <xdr:rowOff>131355</xdr:rowOff>
    </xdr:to>
    <xdr:sp macro="" textlink="">
      <xdr:nvSpPr>
        <xdr:cNvPr id="372" name="楕円 371">
          <a:extLst>
            <a:ext uri="{FF2B5EF4-FFF2-40B4-BE49-F238E27FC236}">
              <a16:creationId xmlns:a16="http://schemas.microsoft.com/office/drawing/2014/main" id="{5990C77D-1A0B-4F5B-9B58-12A53EA2BD7D}"/>
            </a:ext>
          </a:extLst>
        </xdr:cNvPr>
        <xdr:cNvSpPr/>
      </xdr:nvSpPr>
      <xdr:spPr>
        <a:xfrm>
          <a:off x="6921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80555</xdr:rowOff>
    </xdr:from>
    <xdr:to>
      <xdr:col>41</xdr:col>
      <xdr:colOff>50800</xdr:colOff>
      <xdr:row>86</xdr:row>
      <xdr:rowOff>80555</xdr:rowOff>
    </xdr:to>
    <xdr:cxnSp macro="">
      <xdr:nvCxnSpPr>
        <xdr:cNvPr id="373" name="直線コネクタ 372">
          <a:extLst>
            <a:ext uri="{FF2B5EF4-FFF2-40B4-BE49-F238E27FC236}">
              <a16:creationId xmlns:a16="http://schemas.microsoft.com/office/drawing/2014/main" id="{9DFA0633-E4F1-4741-9334-58470771EF2E}"/>
            </a:ext>
          </a:extLst>
        </xdr:cNvPr>
        <xdr:cNvCxnSpPr/>
      </xdr:nvCxnSpPr>
      <xdr:spPr>
        <a:xfrm>
          <a:off x="6972300" y="148252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74" name="n_1aveValue【福祉施設】&#10;一人当たり面積">
          <a:extLst>
            <a:ext uri="{FF2B5EF4-FFF2-40B4-BE49-F238E27FC236}">
              <a16:creationId xmlns:a16="http://schemas.microsoft.com/office/drawing/2014/main" id="{F9FBE334-C59D-4B30-AC6B-F177A66BD46E}"/>
            </a:ext>
          </a:extLst>
        </xdr:cNvPr>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75" name="n_2aveValue【福祉施設】&#10;一人当たり面積">
          <a:extLst>
            <a:ext uri="{FF2B5EF4-FFF2-40B4-BE49-F238E27FC236}">
              <a16:creationId xmlns:a16="http://schemas.microsoft.com/office/drawing/2014/main" id="{CA2469ED-5833-4891-BED5-CCF1BDE40DB1}"/>
            </a:ext>
          </a:extLst>
        </xdr:cNvPr>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76" name="n_3aveValue【福祉施設】&#10;一人当たり面積">
          <a:extLst>
            <a:ext uri="{FF2B5EF4-FFF2-40B4-BE49-F238E27FC236}">
              <a16:creationId xmlns:a16="http://schemas.microsoft.com/office/drawing/2014/main" id="{04E53515-5A64-4BE9-A644-9A6A0C158DEC}"/>
            </a:ext>
          </a:extLst>
        </xdr:cNvPr>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120122</xdr:rowOff>
    </xdr:from>
    <xdr:ext cx="469744" cy="259045"/>
    <xdr:sp macro="" textlink="">
      <xdr:nvSpPr>
        <xdr:cNvPr id="377" name="n_4aveValue【福祉施設】&#10;一人当たり面積">
          <a:extLst>
            <a:ext uri="{FF2B5EF4-FFF2-40B4-BE49-F238E27FC236}">
              <a16:creationId xmlns:a16="http://schemas.microsoft.com/office/drawing/2014/main" id="{867014EA-C775-466F-9EA0-052B57E15254}"/>
            </a:ext>
          </a:extLst>
        </xdr:cNvPr>
        <xdr:cNvSpPr txBox="1"/>
      </xdr:nvSpPr>
      <xdr:spPr>
        <a:xfrm>
          <a:off x="6737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119215</xdr:rowOff>
    </xdr:from>
    <xdr:ext cx="469744" cy="259045"/>
    <xdr:sp macro="" textlink="">
      <xdr:nvSpPr>
        <xdr:cNvPr id="378" name="n_1mainValue【福祉施設】&#10;一人当たり面積">
          <a:extLst>
            <a:ext uri="{FF2B5EF4-FFF2-40B4-BE49-F238E27FC236}">
              <a16:creationId xmlns:a16="http://schemas.microsoft.com/office/drawing/2014/main" id="{AA9204F7-89D5-4134-94D3-BE03199EB6AC}"/>
            </a:ext>
          </a:extLst>
        </xdr:cNvPr>
        <xdr:cNvSpPr txBox="1"/>
      </xdr:nvSpPr>
      <xdr:spPr>
        <a:xfrm>
          <a:off x="9391727" y="1486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119215</xdr:rowOff>
    </xdr:from>
    <xdr:ext cx="469744" cy="259045"/>
    <xdr:sp macro="" textlink="">
      <xdr:nvSpPr>
        <xdr:cNvPr id="379" name="n_2mainValue【福祉施設】&#10;一人当たり面積">
          <a:extLst>
            <a:ext uri="{FF2B5EF4-FFF2-40B4-BE49-F238E27FC236}">
              <a16:creationId xmlns:a16="http://schemas.microsoft.com/office/drawing/2014/main" id="{C9A60527-3962-45E6-A046-055F83071B83}"/>
            </a:ext>
          </a:extLst>
        </xdr:cNvPr>
        <xdr:cNvSpPr txBox="1"/>
      </xdr:nvSpPr>
      <xdr:spPr>
        <a:xfrm>
          <a:off x="8515427" y="1486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122482</xdr:rowOff>
    </xdr:from>
    <xdr:ext cx="469744" cy="259045"/>
    <xdr:sp macro="" textlink="">
      <xdr:nvSpPr>
        <xdr:cNvPr id="380" name="n_3mainValue【福祉施設】&#10;一人当たり面積">
          <a:extLst>
            <a:ext uri="{FF2B5EF4-FFF2-40B4-BE49-F238E27FC236}">
              <a16:creationId xmlns:a16="http://schemas.microsoft.com/office/drawing/2014/main" id="{4E7DF73E-B6C5-4F71-8189-E799DC659B9F}"/>
            </a:ext>
          </a:extLst>
        </xdr:cNvPr>
        <xdr:cNvSpPr txBox="1"/>
      </xdr:nvSpPr>
      <xdr:spPr>
        <a:xfrm>
          <a:off x="7626427"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122482</xdr:rowOff>
    </xdr:from>
    <xdr:ext cx="469744" cy="259045"/>
    <xdr:sp macro="" textlink="">
      <xdr:nvSpPr>
        <xdr:cNvPr id="381" name="n_4mainValue【福祉施設】&#10;一人当たり面積">
          <a:extLst>
            <a:ext uri="{FF2B5EF4-FFF2-40B4-BE49-F238E27FC236}">
              <a16:creationId xmlns:a16="http://schemas.microsoft.com/office/drawing/2014/main" id="{250D61A5-4C94-465C-9E88-8A1A6A6AF0FF}"/>
            </a:ext>
          </a:extLst>
        </xdr:cNvPr>
        <xdr:cNvSpPr txBox="1"/>
      </xdr:nvSpPr>
      <xdr:spPr>
        <a:xfrm>
          <a:off x="6737427"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78D86065-F1A1-4853-B851-8031BFD9C43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607BCE8D-5D03-4DF4-90FE-0CEDB7EAB31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18493AB5-0B58-4549-9577-65F6B33EBA3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4FA77071-0E53-4D20-B264-F584A95E488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D95DEC5E-630C-4BA7-82CB-CBC9E48996F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E5E2C716-A62F-4DC9-BE30-C42481AFBC5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968D0CC9-A54F-4288-A0FC-F83FA4FEF66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0F2843F0-45DE-4D53-8F68-18CBD1A7F51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3B5AAA48-5757-4153-B706-8D728ED7893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E4C62964-D85E-4391-AE1C-128F1D60275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AC46B2A5-9026-4D7C-9F4F-4D6870671BD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a:extLst>
            <a:ext uri="{FF2B5EF4-FFF2-40B4-BE49-F238E27FC236}">
              <a16:creationId xmlns:a16="http://schemas.microsoft.com/office/drawing/2014/main" id="{A111E218-81EB-470E-B7A0-DAE92F8444A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a:extLst>
            <a:ext uri="{FF2B5EF4-FFF2-40B4-BE49-F238E27FC236}">
              <a16:creationId xmlns:a16="http://schemas.microsoft.com/office/drawing/2014/main" id="{7B4F72F1-0A8D-458E-ADCF-FE6276A52669}"/>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a:extLst>
            <a:ext uri="{FF2B5EF4-FFF2-40B4-BE49-F238E27FC236}">
              <a16:creationId xmlns:a16="http://schemas.microsoft.com/office/drawing/2014/main" id="{32671119-C7F1-4D5C-9881-F39726ED854C}"/>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a:extLst>
            <a:ext uri="{FF2B5EF4-FFF2-40B4-BE49-F238E27FC236}">
              <a16:creationId xmlns:a16="http://schemas.microsoft.com/office/drawing/2014/main" id="{BDA64278-95A5-4777-A000-03D59739A9E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a:extLst>
            <a:ext uri="{FF2B5EF4-FFF2-40B4-BE49-F238E27FC236}">
              <a16:creationId xmlns:a16="http://schemas.microsoft.com/office/drawing/2014/main" id="{CFF33DD6-324F-4C56-912A-8A715B2B690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a:extLst>
            <a:ext uri="{FF2B5EF4-FFF2-40B4-BE49-F238E27FC236}">
              <a16:creationId xmlns:a16="http://schemas.microsoft.com/office/drawing/2014/main" id="{D0D7956D-E54E-4308-A21B-B717AA440491}"/>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a:extLst>
            <a:ext uri="{FF2B5EF4-FFF2-40B4-BE49-F238E27FC236}">
              <a16:creationId xmlns:a16="http://schemas.microsoft.com/office/drawing/2014/main" id="{217D56A2-9743-4F77-A727-4A78F0314BCA}"/>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a:extLst>
            <a:ext uri="{FF2B5EF4-FFF2-40B4-BE49-F238E27FC236}">
              <a16:creationId xmlns:a16="http://schemas.microsoft.com/office/drawing/2014/main" id="{6DFF721C-18A0-4E71-B4F7-3B9290AFC7A7}"/>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a:extLst>
            <a:ext uri="{FF2B5EF4-FFF2-40B4-BE49-F238E27FC236}">
              <a16:creationId xmlns:a16="http://schemas.microsoft.com/office/drawing/2014/main" id="{A3895DC9-BEF1-43EC-8845-837689F2277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a:extLst>
            <a:ext uri="{FF2B5EF4-FFF2-40B4-BE49-F238E27FC236}">
              <a16:creationId xmlns:a16="http://schemas.microsoft.com/office/drawing/2014/main" id="{ABFEAA88-9F8B-48B0-9C40-12E642038C8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a:extLst>
            <a:ext uri="{FF2B5EF4-FFF2-40B4-BE49-F238E27FC236}">
              <a16:creationId xmlns:a16="http://schemas.microsoft.com/office/drawing/2014/main" id="{7D9F8368-9547-48AA-9666-16A63B701E3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a:extLst>
            <a:ext uri="{FF2B5EF4-FFF2-40B4-BE49-F238E27FC236}">
              <a16:creationId xmlns:a16="http://schemas.microsoft.com/office/drawing/2014/main" id="{D6F83FC4-CF20-4364-A750-EC18E294434B}"/>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a:extLst>
            <a:ext uri="{FF2B5EF4-FFF2-40B4-BE49-F238E27FC236}">
              <a16:creationId xmlns:a16="http://schemas.microsoft.com/office/drawing/2014/main" id="{95DAA533-D76A-4D39-BC58-6B2A97BFE48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a:extLst>
            <a:ext uri="{FF2B5EF4-FFF2-40B4-BE49-F238E27FC236}">
              <a16:creationId xmlns:a16="http://schemas.microsoft.com/office/drawing/2014/main" id="{5579F833-A377-435C-8AC5-E8C89A7A2FE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407" name="直線コネクタ 406">
          <a:extLst>
            <a:ext uri="{FF2B5EF4-FFF2-40B4-BE49-F238E27FC236}">
              <a16:creationId xmlns:a16="http://schemas.microsoft.com/office/drawing/2014/main" id="{ABB10045-F01D-410D-A988-96A6E2E21D50}"/>
            </a:ext>
          </a:extLst>
        </xdr:cNvPr>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408" name="【市民会館】&#10;有形固定資産減価償却率最小値テキスト">
          <a:extLst>
            <a:ext uri="{FF2B5EF4-FFF2-40B4-BE49-F238E27FC236}">
              <a16:creationId xmlns:a16="http://schemas.microsoft.com/office/drawing/2014/main" id="{705E64B0-7B90-43E3-A895-35C710136FAD}"/>
            </a:ext>
          </a:extLst>
        </xdr:cNvPr>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409" name="直線コネクタ 408">
          <a:extLst>
            <a:ext uri="{FF2B5EF4-FFF2-40B4-BE49-F238E27FC236}">
              <a16:creationId xmlns:a16="http://schemas.microsoft.com/office/drawing/2014/main" id="{34BBB72E-9F05-4D86-B2A6-466591B67283}"/>
            </a:ext>
          </a:extLst>
        </xdr:cNvPr>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10" name="【市民会館】&#10;有形固定資産減価償却率最大値テキスト">
          <a:extLst>
            <a:ext uri="{FF2B5EF4-FFF2-40B4-BE49-F238E27FC236}">
              <a16:creationId xmlns:a16="http://schemas.microsoft.com/office/drawing/2014/main" id="{AA969DE2-937D-4077-9E4E-48BEBC1CDE9F}"/>
            </a:ext>
          </a:extLst>
        </xdr:cNvPr>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11" name="直線コネクタ 410">
          <a:extLst>
            <a:ext uri="{FF2B5EF4-FFF2-40B4-BE49-F238E27FC236}">
              <a16:creationId xmlns:a16="http://schemas.microsoft.com/office/drawing/2014/main" id="{59DC32BA-E3C7-4671-9405-CD0DE2E33DC8}"/>
            </a:ext>
          </a:extLst>
        </xdr:cNvPr>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412" name="【市民会館】&#10;有形固定資産減価償却率平均値テキスト">
          <a:extLst>
            <a:ext uri="{FF2B5EF4-FFF2-40B4-BE49-F238E27FC236}">
              <a16:creationId xmlns:a16="http://schemas.microsoft.com/office/drawing/2014/main" id="{2C99D540-359E-4CD5-BA2E-0ABAB873FA0B}"/>
            </a:ext>
          </a:extLst>
        </xdr:cNvPr>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3" name="フローチャート: 判断 412">
          <a:extLst>
            <a:ext uri="{FF2B5EF4-FFF2-40B4-BE49-F238E27FC236}">
              <a16:creationId xmlns:a16="http://schemas.microsoft.com/office/drawing/2014/main" id="{12CC1452-67A5-446D-9A2A-D2AF10F18116}"/>
            </a:ext>
          </a:extLst>
        </xdr:cNvPr>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4" name="フローチャート: 判断 413">
          <a:extLst>
            <a:ext uri="{FF2B5EF4-FFF2-40B4-BE49-F238E27FC236}">
              <a16:creationId xmlns:a16="http://schemas.microsoft.com/office/drawing/2014/main" id="{51532330-55DB-4862-8A71-91FBE1FD3750}"/>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5" name="フローチャート: 判断 414">
          <a:extLst>
            <a:ext uri="{FF2B5EF4-FFF2-40B4-BE49-F238E27FC236}">
              <a16:creationId xmlns:a16="http://schemas.microsoft.com/office/drawing/2014/main" id="{30D3D0FC-8809-4B1C-8344-3937CA0FE634}"/>
            </a:ext>
          </a:extLst>
        </xdr:cNvPr>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416" name="フローチャート: 判断 415">
          <a:extLst>
            <a:ext uri="{FF2B5EF4-FFF2-40B4-BE49-F238E27FC236}">
              <a16:creationId xmlns:a16="http://schemas.microsoft.com/office/drawing/2014/main" id="{3D2A8802-BD66-4A10-B669-3FF3D66F32C5}"/>
            </a:ext>
          </a:extLst>
        </xdr:cNvPr>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417" name="フローチャート: 判断 416">
          <a:extLst>
            <a:ext uri="{FF2B5EF4-FFF2-40B4-BE49-F238E27FC236}">
              <a16:creationId xmlns:a16="http://schemas.microsoft.com/office/drawing/2014/main" id="{1563E158-C645-4DBA-918C-332B24D54ECC}"/>
            </a:ext>
          </a:extLst>
        </xdr:cNvPr>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4DA27088-75A1-4273-B2BB-E59BCC2EE45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C641D7BB-2150-4957-BE80-B7C70ECD93A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8BBA55B2-5919-43FF-AE44-D8BA5DD6259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D9A79980-A782-461B-930A-E6564241E38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3E2C2E6C-C895-4989-9C28-21769616EC3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423" name="楕円 422">
          <a:extLst>
            <a:ext uri="{FF2B5EF4-FFF2-40B4-BE49-F238E27FC236}">
              <a16:creationId xmlns:a16="http://schemas.microsoft.com/office/drawing/2014/main" id="{950FC76D-6469-45D5-B19C-349266894810}"/>
            </a:ext>
          </a:extLst>
        </xdr:cNvPr>
        <xdr:cNvSpPr/>
      </xdr:nvSpPr>
      <xdr:spPr>
        <a:xfrm>
          <a:off x="4584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15257</xdr:rowOff>
    </xdr:from>
    <xdr:ext cx="405111" cy="259045"/>
    <xdr:sp macro="" textlink="">
      <xdr:nvSpPr>
        <xdr:cNvPr id="424" name="【市民会館】&#10;有形固定資産減価償却率該当値テキスト">
          <a:extLst>
            <a:ext uri="{FF2B5EF4-FFF2-40B4-BE49-F238E27FC236}">
              <a16:creationId xmlns:a16="http://schemas.microsoft.com/office/drawing/2014/main" id="{22F62542-6574-4AAB-87AE-059173826502}"/>
            </a:ext>
          </a:extLst>
        </xdr:cNvPr>
        <xdr:cNvSpPr txBox="1"/>
      </xdr:nvSpPr>
      <xdr:spPr>
        <a:xfrm>
          <a:off x="4673600"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907</xdr:rowOff>
    </xdr:from>
    <xdr:to>
      <xdr:col>20</xdr:col>
      <xdr:colOff>38100</xdr:colOff>
      <xdr:row>104</xdr:row>
      <xdr:rowOff>102507</xdr:rowOff>
    </xdr:to>
    <xdr:sp macro="" textlink="">
      <xdr:nvSpPr>
        <xdr:cNvPr id="425" name="楕円 424">
          <a:extLst>
            <a:ext uri="{FF2B5EF4-FFF2-40B4-BE49-F238E27FC236}">
              <a16:creationId xmlns:a16="http://schemas.microsoft.com/office/drawing/2014/main" id="{6D0FE200-24DA-4322-9057-9BCABA9F7F84}"/>
            </a:ext>
          </a:extLst>
        </xdr:cNvPr>
        <xdr:cNvSpPr/>
      </xdr:nvSpPr>
      <xdr:spPr>
        <a:xfrm>
          <a:off x="3746500" y="178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51707</xdr:rowOff>
    </xdr:from>
    <xdr:to>
      <xdr:col>24</xdr:col>
      <xdr:colOff>63500</xdr:colOff>
      <xdr:row>104</xdr:row>
      <xdr:rowOff>87630</xdr:rowOff>
    </xdr:to>
    <xdr:cxnSp macro="">
      <xdr:nvCxnSpPr>
        <xdr:cNvPr id="426" name="直線コネクタ 425">
          <a:extLst>
            <a:ext uri="{FF2B5EF4-FFF2-40B4-BE49-F238E27FC236}">
              <a16:creationId xmlns:a16="http://schemas.microsoft.com/office/drawing/2014/main" id="{B0CC40A3-40F1-4A77-8A08-3E3B2404F74A}"/>
            </a:ext>
          </a:extLst>
        </xdr:cNvPr>
        <xdr:cNvCxnSpPr/>
      </xdr:nvCxnSpPr>
      <xdr:spPr>
        <a:xfrm>
          <a:off x="3797300" y="1788250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136434</xdr:rowOff>
    </xdr:from>
    <xdr:to>
      <xdr:col>15</xdr:col>
      <xdr:colOff>101600</xdr:colOff>
      <xdr:row>104</xdr:row>
      <xdr:rowOff>66584</xdr:rowOff>
    </xdr:to>
    <xdr:sp macro="" textlink="">
      <xdr:nvSpPr>
        <xdr:cNvPr id="427" name="楕円 426">
          <a:extLst>
            <a:ext uri="{FF2B5EF4-FFF2-40B4-BE49-F238E27FC236}">
              <a16:creationId xmlns:a16="http://schemas.microsoft.com/office/drawing/2014/main" id="{EDCA9720-85AC-4A56-ADE9-274B888B33EB}"/>
            </a:ext>
          </a:extLst>
        </xdr:cNvPr>
        <xdr:cNvSpPr/>
      </xdr:nvSpPr>
      <xdr:spPr>
        <a:xfrm>
          <a:off x="2857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15784</xdr:rowOff>
    </xdr:from>
    <xdr:to>
      <xdr:col>19</xdr:col>
      <xdr:colOff>177800</xdr:colOff>
      <xdr:row>104</xdr:row>
      <xdr:rowOff>51707</xdr:rowOff>
    </xdr:to>
    <xdr:cxnSp macro="">
      <xdr:nvCxnSpPr>
        <xdr:cNvPr id="428" name="直線コネクタ 427">
          <a:extLst>
            <a:ext uri="{FF2B5EF4-FFF2-40B4-BE49-F238E27FC236}">
              <a16:creationId xmlns:a16="http://schemas.microsoft.com/office/drawing/2014/main" id="{FDCB30ED-5885-488D-AAE4-7F46C77CC86F}"/>
            </a:ext>
          </a:extLst>
        </xdr:cNvPr>
        <xdr:cNvCxnSpPr/>
      </xdr:nvCxnSpPr>
      <xdr:spPr>
        <a:xfrm>
          <a:off x="2908300" y="178465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97245</xdr:rowOff>
    </xdr:from>
    <xdr:to>
      <xdr:col>10</xdr:col>
      <xdr:colOff>165100</xdr:colOff>
      <xdr:row>104</xdr:row>
      <xdr:rowOff>27395</xdr:rowOff>
    </xdr:to>
    <xdr:sp macro="" textlink="">
      <xdr:nvSpPr>
        <xdr:cNvPr id="429" name="楕円 428">
          <a:extLst>
            <a:ext uri="{FF2B5EF4-FFF2-40B4-BE49-F238E27FC236}">
              <a16:creationId xmlns:a16="http://schemas.microsoft.com/office/drawing/2014/main" id="{AFAB5665-B250-4A1A-9C81-BAA5F3B484B3}"/>
            </a:ext>
          </a:extLst>
        </xdr:cNvPr>
        <xdr:cNvSpPr/>
      </xdr:nvSpPr>
      <xdr:spPr>
        <a:xfrm>
          <a:off x="1968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148045</xdr:rowOff>
    </xdr:from>
    <xdr:to>
      <xdr:col>15</xdr:col>
      <xdr:colOff>50800</xdr:colOff>
      <xdr:row>104</xdr:row>
      <xdr:rowOff>15784</xdr:rowOff>
    </xdr:to>
    <xdr:cxnSp macro="">
      <xdr:nvCxnSpPr>
        <xdr:cNvPr id="430" name="直線コネクタ 429">
          <a:extLst>
            <a:ext uri="{FF2B5EF4-FFF2-40B4-BE49-F238E27FC236}">
              <a16:creationId xmlns:a16="http://schemas.microsoft.com/office/drawing/2014/main" id="{6261B1C0-8AB8-4610-AD63-47ED2AD95878}"/>
            </a:ext>
          </a:extLst>
        </xdr:cNvPr>
        <xdr:cNvCxnSpPr/>
      </xdr:nvCxnSpPr>
      <xdr:spPr>
        <a:xfrm>
          <a:off x="2019300" y="1780739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59689</xdr:rowOff>
    </xdr:from>
    <xdr:to>
      <xdr:col>6</xdr:col>
      <xdr:colOff>38100</xdr:colOff>
      <xdr:row>103</xdr:row>
      <xdr:rowOff>161289</xdr:rowOff>
    </xdr:to>
    <xdr:sp macro="" textlink="">
      <xdr:nvSpPr>
        <xdr:cNvPr id="431" name="楕円 430">
          <a:extLst>
            <a:ext uri="{FF2B5EF4-FFF2-40B4-BE49-F238E27FC236}">
              <a16:creationId xmlns:a16="http://schemas.microsoft.com/office/drawing/2014/main" id="{819C23A5-3499-44B3-B658-E2E2B668BF7C}"/>
            </a:ext>
          </a:extLst>
        </xdr:cNvPr>
        <xdr:cNvSpPr/>
      </xdr:nvSpPr>
      <xdr:spPr>
        <a:xfrm>
          <a:off x="1079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110489</xdr:rowOff>
    </xdr:from>
    <xdr:to>
      <xdr:col>10</xdr:col>
      <xdr:colOff>114300</xdr:colOff>
      <xdr:row>103</xdr:row>
      <xdr:rowOff>148045</xdr:rowOff>
    </xdr:to>
    <xdr:cxnSp macro="">
      <xdr:nvCxnSpPr>
        <xdr:cNvPr id="432" name="直線コネクタ 431">
          <a:extLst>
            <a:ext uri="{FF2B5EF4-FFF2-40B4-BE49-F238E27FC236}">
              <a16:creationId xmlns:a16="http://schemas.microsoft.com/office/drawing/2014/main" id="{318AB668-40E7-43B2-9BE6-6CBD132AAF7C}"/>
            </a:ext>
          </a:extLst>
        </xdr:cNvPr>
        <xdr:cNvCxnSpPr/>
      </xdr:nvCxnSpPr>
      <xdr:spPr>
        <a:xfrm>
          <a:off x="1130300" y="1776983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33" name="n_1aveValue【市民会館】&#10;有形固定資産減価償却率">
          <a:extLst>
            <a:ext uri="{FF2B5EF4-FFF2-40B4-BE49-F238E27FC236}">
              <a16:creationId xmlns:a16="http://schemas.microsoft.com/office/drawing/2014/main" id="{5C37EE46-F834-41C6-95F3-839305FADE1E}"/>
            </a:ext>
          </a:extLst>
        </xdr:cNvPr>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434" name="n_2aveValue【市民会館】&#10;有形固定資産減価償却率">
          <a:extLst>
            <a:ext uri="{FF2B5EF4-FFF2-40B4-BE49-F238E27FC236}">
              <a16:creationId xmlns:a16="http://schemas.microsoft.com/office/drawing/2014/main" id="{DFF07DA1-0A57-4B3E-BB2A-6A5FB9F715F0}"/>
            </a:ext>
          </a:extLst>
        </xdr:cNvPr>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123026</xdr:rowOff>
    </xdr:from>
    <xdr:ext cx="405111" cy="259045"/>
    <xdr:sp macro="" textlink="">
      <xdr:nvSpPr>
        <xdr:cNvPr id="435" name="n_3aveValue【市民会館】&#10;有形固定資産減価償却率">
          <a:extLst>
            <a:ext uri="{FF2B5EF4-FFF2-40B4-BE49-F238E27FC236}">
              <a16:creationId xmlns:a16="http://schemas.microsoft.com/office/drawing/2014/main" id="{76E8318A-E488-4D8D-B076-7E1AC80000C0}"/>
            </a:ext>
          </a:extLst>
        </xdr:cNvPr>
        <xdr:cNvSpPr txBox="1"/>
      </xdr:nvSpPr>
      <xdr:spPr>
        <a:xfrm>
          <a:off x="1816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11991</xdr:rowOff>
    </xdr:from>
    <xdr:ext cx="405111" cy="259045"/>
    <xdr:sp macro="" textlink="">
      <xdr:nvSpPr>
        <xdr:cNvPr id="436" name="n_4aveValue【市民会館】&#10;有形固定資産減価償却率">
          <a:extLst>
            <a:ext uri="{FF2B5EF4-FFF2-40B4-BE49-F238E27FC236}">
              <a16:creationId xmlns:a16="http://schemas.microsoft.com/office/drawing/2014/main" id="{0A9EF8E6-BE68-45C8-8695-E9D7D58238DB}"/>
            </a:ext>
          </a:extLst>
        </xdr:cNvPr>
        <xdr:cNvSpPr txBox="1"/>
      </xdr:nvSpPr>
      <xdr:spPr>
        <a:xfrm>
          <a:off x="927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119034</xdr:rowOff>
    </xdr:from>
    <xdr:ext cx="405111" cy="259045"/>
    <xdr:sp macro="" textlink="">
      <xdr:nvSpPr>
        <xdr:cNvPr id="437" name="n_1mainValue【市民会館】&#10;有形固定資産減価償却率">
          <a:extLst>
            <a:ext uri="{FF2B5EF4-FFF2-40B4-BE49-F238E27FC236}">
              <a16:creationId xmlns:a16="http://schemas.microsoft.com/office/drawing/2014/main" id="{2D91DD8E-5FCB-4775-ABA0-5E21A862BE2F}"/>
            </a:ext>
          </a:extLst>
        </xdr:cNvPr>
        <xdr:cNvSpPr txBox="1"/>
      </xdr:nvSpPr>
      <xdr:spPr>
        <a:xfrm>
          <a:off x="35820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83111</xdr:rowOff>
    </xdr:from>
    <xdr:ext cx="405111" cy="259045"/>
    <xdr:sp macro="" textlink="">
      <xdr:nvSpPr>
        <xdr:cNvPr id="438" name="n_2mainValue【市民会館】&#10;有形固定資産減価償却率">
          <a:extLst>
            <a:ext uri="{FF2B5EF4-FFF2-40B4-BE49-F238E27FC236}">
              <a16:creationId xmlns:a16="http://schemas.microsoft.com/office/drawing/2014/main" id="{18B3A04F-5360-48C1-993E-FC81E7B8E517}"/>
            </a:ext>
          </a:extLst>
        </xdr:cNvPr>
        <xdr:cNvSpPr txBox="1"/>
      </xdr:nvSpPr>
      <xdr:spPr>
        <a:xfrm>
          <a:off x="27057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43922</xdr:rowOff>
    </xdr:from>
    <xdr:ext cx="405111" cy="259045"/>
    <xdr:sp macro="" textlink="">
      <xdr:nvSpPr>
        <xdr:cNvPr id="439" name="n_3mainValue【市民会館】&#10;有形固定資産減価償却率">
          <a:extLst>
            <a:ext uri="{FF2B5EF4-FFF2-40B4-BE49-F238E27FC236}">
              <a16:creationId xmlns:a16="http://schemas.microsoft.com/office/drawing/2014/main" id="{379A0AF9-4E41-4917-B2F3-B7889A0DC08E}"/>
            </a:ext>
          </a:extLst>
        </xdr:cNvPr>
        <xdr:cNvSpPr txBox="1"/>
      </xdr:nvSpPr>
      <xdr:spPr>
        <a:xfrm>
          <a:off x="1816744" y="175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6366</xdr:rowOff>
    </xdr:from>
    <xdr:ext cx="405111" cy="259045"/>
    <xdr:sp macro="" textlink="">
      <xdr:nvSpPr>
        <xdr:cNvPr id="440" name="n_4mainValue【市民会館】&#10;有形固定資産減価償却率">
          <a:extLst>
            <a:ext uri="{FF2B5EF4-FFF2-40B4-BE49-F238E27FC236}">
              <a16:creationId xmlns:a16="http://schemas.microsoft.com/office/drawing/2014/main" id="{5E1ACDC0-2361-46A6-BBAB-64838E36EDCF}"/>
            </a:ext>
          </a:extLst>
        </xdr:cNvPr>
        <xdr:cNvSpPr txBox="1"/>
      </xdr:nvSpPr>
      <xdr:spPr>
        <a:xfrm>
          <a:off x="927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a:extLst>
            <a:ext uri="{FF2B5EF4-FFF2-40B4-BE49-F238E27FC236}">
              <a16:creationId xmlns:a16="http://schemas.microsoft.com/office/drawing/2014/main" id="{62C17713-E1B5-417F-AF6F-76021B4D2C8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a:extLst>
            <a:ext uri="{FF2B5EF4-FFF2-40B4-BE49-F238E27FC236}">
              <a16:creationId xmlns:a16="http://schemas.microsoft.com/office/drawing/2014/main" id="{2063A31A-4E4B-4CFB-A849-50763FC981B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a:extLst>
            <a:ext uri="{FF2B5EF4-FFF2-40B4-BE49-F238E27FC236}">
              <a16:creationId xmlns:a16="http://schemas.microsoft.com/office/drawing/2014/main" id="{CEB71DC0-AE90-4AEF-BCCF-C41C46704D1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a:extLst>
            <a:ext uri="{FF2B5EF4-FFF2-40B4-BE49-F238E27FC236}">
              <a16:creationId xmlns:a16="http://schemas.microsoft.com/office/drawing/2014/main" id="{3655FB1F-844E-4976-B5BD-D6DD7651A10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a:extLst>
            <a:ext uri="{FF2B5EF4-FFF2-40B4-BE49-F238E27FC236}">
              <a16:creationId xmlns:a16="http://schemas.microsoft.com/office/drawing/2014/main" id="{13CE5D53-4BA8-4240-B37E-5A90E95BB0B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a:extLst>
            <a:ext uri="{FF2B5EF4-FFF2-40B4-BE49-F238E27FC236}">
              <a16:creationId xmlns:a16="http://schemas.microsoft.com/office/drawing/2014/main" id="{646BDFAE-FD93-4C60-B1C5-F9A1B93D7C1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a:extLst>
            <a:ext uri="{FF2B5EF4-FFF2-40B4-BE49-F238E27FC236}">
              <a16:creationId xmlns:a16="http://schemas.microsoft.com/office/drawing/2014/main" id="{F9225980-109D-4546-8D02-C1AEB2E551B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a:extLst>
            <a:ext uri="{FF2B5EF4-FFF2-40B4-BE49-F238E27FC236}">
              <a16:creationId xmlns:a16="http://schemas.microsoft.com/office/drawing/2014/main" id="{E1C6E06B-AE3D-45A3-A664-EB3F9B2E935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a:extLst>
            <a:ext uri="{FF2B5EF4-FFF2-40B4-BE49-F238E27FC236}">
              <a16:creationId xmlns:a16="http://schemas.microsoft.com/office/drawing/2014/main" id="{1BA8B5C5-11E5-4FFA-82E1-0E6F7A01B47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a:extLst>
            <a:ext uri="{FF2B5EF4-FFF2-40B4-BE49-F238E27FC236}">
              <a16:creationId xmlns:a16="http://schemas.microsoft.com/office/drawing/2014/main" id="{5A054302-C98F-4FDE-921E-33B3628AA22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1" name="直線コネクタ 450">
          <a:extLst>
            <a:ext uri="{FF2B5EF4-FFF2-40B4-BE49-F238E27FC236}">
              <a16:creationId xmlns:a16="http://schemas.microsoft.com/office/drawing/2014/main" id="{0B8D4D9C-D81B-482B-A51E-98CB8D99AAF3}"/>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2" name="テキスト ボックス 451">
          <a:extLst>
            <a:ext uri="{FF2B5EF4-FFF2-40B4-BE49-F238E27FC236}">
              <a16:creationId xmlns:a16="http://schemas.microsoft.com/office/drawing/2014/main" id="{47C6E4A4-AE2F-417B-834E-68B9A8AD0396}"/>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3" name="直線コネクタ 452">
          <a:extLst>
            <a:ext uri="{FF2B5EF4-FFF2-40B4-BE49-F238E27FC236}">
              <a16:creationId xmlns:a16="http://schemas.microsoft.com/office/drawing/2014/main" id="{30193960-32FC-4CEF-8FCB-B31E08EECA7A}"/>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4" name="テキスト ボックス 453">
          <a:extLst>
            <a:ext uri="{FF2B5EF4-FFF2-40B4-BE49-F238E27FC236}">
              <a16:creationId xmlns:a16="http://schemas.microsoft.com/office/drawing/2014/main" id="{25668B75-D283-46D2-A4F1-373C51A2C51E}"/>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5" name="直線コネクタ 454">
          <a:extLst>
            <a:ext uri="{FF2B5EF4-FFF2-40B4-BE49-F238E27FC236}">
              <a16:creationId xmlns:a16="http://schemas.microsoft.com/office/drawing/2014/main" id="{B4106017-8C9B-47ED-94F8-6D9C34598276}"/>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6" name="テキスト ボックス 455">
          <a:extLst>
            <a:ext uri="{FF2B5EF4-FFF2-40B4-BE49-F238E27FC236}">
              <a16:creationId xmlns:a16="http://schemas.microsoft.com/office/drawing/2014/main" id="{DB049F85-30ED-4A88-BB57-ECEC0C3AAA17}"/>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7" name="直線コネクタ 456">
          <a:extLst>
            <a:ext uri="{FF2B5EF4-FFF2-40B4-BE49-F238E27FC236}">
              <a16:creationId xmlns:a16="http://schemas.microsoft.com/office/drawing/2014/main" id="{31633DB0-2247-4A80-B434-CEC8B1534BDD}"/>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8" name="テキスト ボックス 457">
          <a:extLst>
            <a:ext uri="{FF2B5EF4-FFF2-40B4-BE49-F238E27FC236}">
              <a16:creationId xmlns:a16="http://schemas.microsoft.com/office/drawing/2014/main" id="{9753DB9A-8EB9-4DB4-BF62-235CA6FD0ED8}"/>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9" name="直線コネクタ 458">
          <a:extLst>
            <a:ext uri="{FF2B5EF4-FFF2-40B4-BE49-F238E27FC236}">
              <a16:creationId xmlns:a16="http://schemas.microsoft.com/office/drawing/2014/main" id="{84BAE634-CBD2-4D79-9A90-ACA741A4C1E3}"/>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0" name="テキスト ボックス 459">
          <a:extLst>
            <a:ext uri="{FF2B5EF4-FFF2-40B4-BE49-F238E27FC236}">
              <a16:creationId xmlns:a16="http://schemas.microsoft.com/office/drawing/2014/main" id="{8F366FB1-DFDC-43DC-A1AF-46692B0D5F64}"/>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1" name="直線コネクタ 460">
          <a:extLst>
            <a:ext uri="{FF2B5EF4-FFF2-40B4-BE49-F238E27FC236}">
              <a16:creationId xmlns:a16="http://schemas.microsoft.com/office/drawing/2014/main" id="{C23FDAC9-A8E4-4D1E-882E-2165012A34B6}"/>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2" name="テキスト ボックス 461">
          <a:extLst>
            <a:ext uri="{FF2B5EF4-FFF2-40B4-BE49-F238E27FC236}">
              <a16:creationId xmlns:a16="http://schemas.microsoft.com/office/drawing/2014/main" id="{46D63198-D69C-4EA6-80EF-9CB4A542EDFB}"/>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a:extLst>
            <a:ext uri="{FF2B5EF4-FFF2-40B4-BE49-F238E27FC236}">
              <a16:creationId xmlns:a16="http://schemas.microsoft.com/office/drawing/2014/main" id="{E1C4E4FB-77B8-4932-9810-FE69C35CD0B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a:extLst>
            <a:ext uri="{FF2B5EF4-FFF2-40B4-BE49-F238E27FC236}">
              <a16:creationId xmlns:a16="http://schemas.microsoft.com/office/drawing/2014/main" id="{0368167F-257B-438D-8856-07D389E040A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a:extLst>
            <a:ext uri="{FF2B5EF4-FFF2-40B4-BE49-F238E27FC236}">
              <a16:creationId xmlns:a16="http://schemas.microsoft.com/office/drawing/2014/main" id="{6FDE0EEA-4E92-4687-8957-3CCEC39C0C1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66" name="直線コネクタ 465">
          <a:extLst>
            <a:ext uri="{FF2B5EF4-FFF2-40B4-BE49-F238E27FC236}">
              <a16:creationId xmlns:a16="http://schemas.microsoft.com/office/drawing/2014/main" id="{F1084B4A-48BC-45B4-9022-0AE712042056}"/>
            </a:ext>
          </a:extLst>
        </xdr:cNvPr>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67" name="【市民会館】&#10;一人当たり面積最小値テキスト">
          <a:extLst>
            <a:ext uri="{FF2B5EF4-FFF2-40B4-BE49-F238E27FC236}">
              <a16:creationId xmlns:a16="http://schemas.microsoft.com/office/drawing/2014/main" id="{F159632B-688D-421F-9659-21F421D1C726}"/>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8" name="直線コネクタ 467">
          <a:extLst>
            <a:ext uri="{FF2B5EF4-FFF2-40B4-BE49-F238E27FC236}">
              <a16:creationId xmlns:a16="http://schemas.microsoft.com/office/drawing/2014/main" id="{8F393A97-832A-46D1-9994-242412F26B4D}"/>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69" name="【市民会館】&#10;一人当たり面積最大値テキスト">
          <a:extLst>
            <a:ext uri="{FF2B5EF4-FFF2-40B4-BE49-F238E27FC236}">
              <a16:creationId xmlns:a16="http://schemas.microsoft.com/office/drawing/2014/main" id="{78BEA080-7A63-488B-8689-6D27AC879D98}"/>
            </a:ext>
          </a:extLst>
        </xdr:cNvPr>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70" name="直線コネクタ 469">
          <a:extLst>
            <a:ext uri="{FF2B5EF4-FFF2-40B4-BE49-F238E27FC236}">
              <a16:creationId xmlns:a16="http://schemas.microsoft.com/office/drawing/2014/main" id="{11388DBC-8DEF-49BB-9158-7BA534B45C97}"/>
            </a:ext>
          </a:extLst>
        </xdr:cNvPr>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471" name="【市民会館】&#10;一人当たり面積平均値テキスト">
          <a:extLst>
            <a:ext uri="{FF2B5EF4-FFF2-40B4-BE49-F238E27FC236}">
              <a16:creationId xmlns:a16="http://schemas.microsoft.com/office/drawing/2014/main" id="{F20E952C-B8E8-49EC-B71E-6ED2B3792C43}"/>
            </a:ext>
          </a:extLst>
        </xdr:cNvPr>
        <xdr:cNvSpPr txBox="1"/>
      </xdr:nvSpPr>
      <xdr:spPr>
        <a:xfrm>
          <a:off x="10515600" y="18070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72" name="フローチャート: 判断 471">
          <a:extLst>
            <a:ext uri="{FF2B5EF4-FFF2-40B4-BE49-F238E27FC236}">
              <a16:creationId xmlns:a16="http://schemas.microsoft.com/office/drawing/2014/main" id="{7D9F1CFB-BD1C-431B-BB11-32766506F40E}"/>
            </a:ext>
          </a:extLst>
        </xdr:cNvPr>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73" name="フローチャート: 判断 472">
          <a:extLst>
            <a:ext uri="{FF2B5EF4-FFF2-40B4-BE49-F238E27FC236}">
              <a16:creationId xmlns:a16="http://schemas.microsoft.com/office/drawing/2014/main" id="{25D8A07E-2B30-4872-A209-5BF1A9DDFB55}"/>
            </a:ext>
          </a:extLst>
        </xdr:cNvPr>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74" name="フローチャート: 判断 473">
          <a:extLst>
            <a:ext uri="{FF2B5EF4-FFF2-40B4-BE49-F238E27FC236}">
              <a16:creationId xmlns:a16="http://schemas.microsoft.com/office/drawing/2014/main" id="{45D5D4E6-8FAF-4DB8-9B4C-34CFB8F78CFE}"/>
            </a:ext>
          </a:extLst>
        </xdr:cNvPr>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75" name="フローチャート: 判断 474">
          <a:extLst>
            <a:ext uri="{FF2B5EF4-FFF2-40B4-BE49-F238E27FC236}">
              <a16:creationId xmlns:a16="http://schemas.microsoft.com/office/drawing/2014/main" id="{BF669D2E-74CD-407F-A051-DE859C7511DF}"/>
            </a:ext>
          </a:extLst>
        </xdr:cNvPr>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146231</xdr:rowOff>
    </xdr:from>
    <xdr:to>
      <xdr:col>36</xdr:col>
      <xdr:colOff>165100</xdr:colOff>
      <xdr:row>107</xdr:row>
      <xdr:rowOff>76381</xdr:rowOff>
    </xdr:to>
    <xdr:sp macro="" textlink="">
      <xdr:nvSpPr>
        <xdr:cNvPr id="476" name="フローチャート: 判断 475">
          <a:extLst>
            <a:ext uri="{FF2B5EF4-FFF2-40B4-BE49-F238E27FC236}">
              <a16:creationId xmlns:a16="http://schemas.microsoft.com/office/drawing/2014/main" id="{7DEEBC14-8B36-43B5-B350-724512D02971}"/>
            </a:ext>
          </a:extLst>
        </xdr:cNvPr>
        <xdr:cNvSpPr/>
      </xdr:nvSpPr>
      <xdr:spPr>
        <a:xfrm>
          <a:off x="69215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535760D5-5E6A-4CDB-970E-0DF8D27D179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EE65CA9D-F0D3-45F7-9723-58B6C402496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5784DF8E-F84D-4505-AEFC-A07CC474F85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5DAABE47-BF6D-4F85-BE95-415E2D39C2F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353E61AC-F253-407B-B905-93757A72143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129902</xdr:rowOff>
    </xdr:from>
    <xdr:to>
      <xdr:col>55</xdr:col>
      <xdr:colOff>50800</xdr:colOff>
      <xdr:row>107</xdr:row>
      <xdr:rowOff>60052</xdr:rowOff>
    </xdr:to>
    <xdr:sp macro="" textlink="">
      <xdr:nvSpPr>
        <xdr:cNvPr id="482" name="楕円 481">
          <a:extLst>
            <a:ext uri="{FF2B5EF4-FFF2-40B4-BE49-F238E27FC236}">
              <a16:creationId xmlns:a16="http://schemas.microsoft.com/office/drawing/2014/main" id="{B09B5DE0-276E-478E-A293-24C50578C073}"/>
            </a:ext>
          </a:extLst>
        </xdr:cNvPr>
        <xdr:cNvSpPr/>
      </xdr:nvSpPr>
      <xdr:spPr>
        <a:xfrm>
          <a:off x="104267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108329</xdr:rowOff>
    </xdr:from>
    <xdr:ext cx="469744" cy="259045"/>
    <xdr:sp macro="" textlink="">
      <xdr:nvSpPr>
        <xdr:cNvPr id="483" name="【市民会館】&#10;一人当たり面積該当値テキスト">
          <a:extLst>
            <a:ext uri="{FF2B5EF4-FFF2-40B4-BE49-F238E27FC236}">
              <a16:creationId xmlns:a16="http://schemas.microsoft.com/office/drawing/2014/main" id="{2D73DD99-E313-4205-8F34-5E3D95F53EA4}"/>
            </a:ext>
          </a:extLst>
        </xdr:cNvPr>
        <xdr:cNvSpPr txBox="1"/>
      </xdr:nvSpPr>
      <xdr:spPr>
        <a:xfrm>
          <a:off x="10515600"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136434</xdr:rowOff>
    </xdr:from>
    <xdr:to>
      <xdr:col>50</xdr:col>
      <xdr:colOff>165100</xdr:colOff>
      <xdr:row>107</xdr:row>
      <xdr:rowOff>66584</xdr:rowOff>
    </xdr:to>
    <xdr:sp macro="" textlink="">
      <xdr:nvSpPr>
        <xdr:cNvPr id="484" name="楕円 483">
          <a:extLst>
            <a:ext uri="{FF2B5EF4-FFF2-40B4-BE49-F238E27FC236}">
              <a16:creationId xmlns:a16="http://schemas.microsoft.com/office/drawing/2014/main" id="{3D215EDA-89C3-47F7-88E6-C4EC1927DDFE}"/>
            </a:ext>
          </a:extLst>
        </xdr:cNvPr>
        <xdr:cNvSpPr/>
      </xdr:nvSpPr>
      <xdr:spPr>
        <a:xfrm>
          <a:off x="9588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9252</xdr:rowOff>
    </xdr:from>
    <xdr:to>
      <xdr:col>55</xdr:col>
      <xdr:colOff>0</xdr:colOff>
      <xdr:row>107</xdr:row>
      <xdr:rowOff>15784</xdr:rowOff>
    </xdr:to>
    <xdr:cxnSp macro="">
      <xdr:nvCxnSpPr>
        <xdr:cNvPr id="485" name="直線コネクタ 484">
          <a:extLst>
            <a:ext uri="{FF2B5EF4-FFF2-40B4-BE49-F238E27FC236}">
              <a16:creationId xmlns:a16="http://schemas.microsoft.com/office/drawing/2014/main" id="{A70E3336-6B7F-4738-AF55-AFF16E95CFBE}"/>
            </a:ext>
          </a:extLst>
        </xdr:cNvPr>
        <xdr:cNvCxnSpPr/>
      </xdr:nvCxnSpPr>
      <xdr:spPr>
        <a:xfrm flipV="1">
          <a:off x="9639300" y="18354402"/>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146231</xdr:rowOff>
    </xdr:from>
    <xdr:to>
      <xdr:col>46</xdr:col>
      <xdr:colOff>38100</xdr:colOff>
      <xdr:row>107</xdr:row>
      <xdr:rowOff>76381</xdr:rowOff>
    </xdr:to>
    <xdr:sp macro="" textlink="">
      <xdr:nvSpPr>
        <xdr:cNvPr id="486" name="楕円 485">
          <a:extLst>
            <a:ext uri="{FF2B5EF4-FFF2-40B4-BE49-F238E27FC236}">
              <a16:creationId xmlns:a16="http://schemas.microsoft.com/office/drawing/2014/main" id="{B76D4380-125C-445A-BA7A-07BC5E46AC64}"/>
            </a:ext>
          </a:extLst>
        </xdr:cNvPr>
        <xdr:cNvSpPr/>
      </xdr:nvSpPr>
      <xdr:spPr>
        <a:xfrm>
          <a:off x="8699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15784</xdr:rowOff>
    </xdr:from>
    <xdr:to>
      <xdr:col>50</xdr:col>
      <xdr:colOff>114300</xdr:colOff>
      <xdr:row>107</xdr:row>
      <xdr:rowOff>25581</xdr:rowOff>
    </xdr:to>
    <xdr:cxnSp macro="">
      <xdr:nvCxnSpPr>
        <xdr:cNvPr id="487" name="直線コネクタ 486">
          <a:extLst>
            <a:ext uri="{FF2B5EF4-FFF2-40B4-BE49-F238E27FC236}">
              <a16:creationId xmlns:a16="http://schemas.microsoft.com/office/drawing/2014/main" id="{CE0C3F87-CEA9-49B1-B6AF-2641CCCBF489}"/>
            </a:ext>
          </a:extLst>
        </xdr:cNvPr>
        <xdr:cNvCxnSpPr/>
      </xdr:nvCxnSpPr>
      <xdr:spPr>
        <a:xfrm flipV="1">
          <a:off x="8750300" y="1836093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146231</xdr:rowOff>
    </xdr:from>
    <xdr:to>
      <xdr:col>41</xdr:col>
      <xdr:colOff>101600</xdr:colOff>
      <xdr:row>107</xdr:row>
      <xdr:rowOff>76381</xdr:rowOff>
    </xdr:to>
    <xdr:sp macro="" textlink="">
      <xdr:nvSpPr>
        <xdr:cNvPr id="488" name="楕円 487">
          <a:extLst>
            <a:ext uri="{FF2B5EF4-FFF2-40B4-BE49-F238E27FC236}">
              <a16:creationId xmlns:a16="http://schemas.microsoft.com/office/drawing/2014/main" id="{20FE96D0-B234-4AB3-9C4B-60C356D03FD3}"/>
            </a:ext>
          </a:extLst>
        </xdr:cNvPr>
        <xdr:cNvSpPr/>
      </xdr:nvSpPr>
      <xdr:spPr>
        <a:xfrm>
          <a:off x="7810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25581</xdr:rowOff>
    </xdr:from>
    <xdr:to>
      <xdr:col>45</xdr:col>
      <xdr:colOff>177800</xdr:colOff>
      <xdr:row>107</xdr:row>
      <xdr:rowOff>25581</xdr:rowOff>
    </xdr:to>
    <xdr:cxnSp macro="">
      <xdr:nvCxnSpPr>
        <xdr:cNvPr id="489" name="直線コネクタ 488">
          <a:extLst>
            <a:ext uri="{FF2B5EF4-FFF2-40B4-BE49-F238E27FC236}">
              <a16:creationId xmlns:a16="http://schemas.microsoft.com/office/drawing/2014/main" id="{5D84452E-75DD-45AB-B020-B02D586528E8}"/>
            </a:ext>
          </a:extLst>
        </xdr:cNvPr>
        <xdr:cNvCxnSpPr/>
      </xdr:nvCxnSpPr>
      <xdr:spPr>
        <a:xfrm>
          <a:off x="7861300" y="183707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149498</xdr:rowOff>
    </xdr:from>
    <xdr:to>
      <xdr:col>36</xdr:col>
      <xdr:colOff>165100</xdr:colOff>
      <xdr:row>107</xdr:row>
      <xdr:rowOff>79648</xdr:rowOff>
    </xdr:to>
    <xdr:sp macro="" textlink="">
      <xdr:nvSpPr>
        <xdr:cNvPr id="490" name="楕円 489">
          <a:extLst>
            <a:ext uri="{FF2B5EF4-FFF2-40B4-BE49-F238E27FC236}">
              <a16:creationId xmlns:a16="http://schemas.microsoft.com/office/drawing/2014/main" id="{D97E7BC6-2821-454B-B857-56E51090EE62}"/>
            </a:ext>
          </a:extLst>
        </xdr:cNvPr>
        <xdr:cNvSpPr/>
      </xdr:nvSpPr>
      <xdr:spPr>
        <a:xfrm>
          <a:off x="6921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25581</xdr:rowOff>
    </xdr:from>
    <xdr:to>
      <xdr:col>41</xdr:col>
      <xdr:colOff>50800</xdr:colOff>
      <xdr:row>107</xdr:row>
      <xdr:rowOff>28848</xdr:rowOff>
    </xdr:to>
    <xdr:cxnSp macro="">
      <xdr:nvCxnSpPr>
        <xdr:cNvPr id="491" name="直線コネクタ 490">
          <a:extLst>
            <a:ext uri="{FF2B5EF4-FFF2-40B4-BE49-F238E27FC236}">
              <a16:creationId xmlns:a16="http://schemas.microsoft.com/office/drawing/2014/main" id="{75EF1BDC-373D-4048-B621-DA07D6DB0D34}"/>
            </a:ext>
          </a:extLst>
        </xdr:cNvPr>
        <xdr:cNvCxnSpPr/>
      </xdr:nvCxnSpPr>
      <xdr:spPr>
        <a:xfrm flipV="1">
          <a:off x="6972300" y="183707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92" name="n_1aveValue【市民会館】&#10;一人当たり面積">
          <a:extLst>
            <a:ext uri="{FF2B5EF4-FFF2-40B4-BE49-F238E27FC236}">
              <a16:creationId xmlns:a16="http://schemas.microsoft.com/office/drawing/2014/main" id="{0D78F8A2-6FF2-417C-A1C3-0C575352B9AD}"/>
            </a:ext>
          </a:extLst>
        </xdr:cNvPr>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93" name="n_2aveValue【市民会館】&#10;一人当たり面積">
          <a:extLst>
            <a:ext uri="{FF2B5EF4-FFF2-40B4-BE49-F238E27FC236}">
              <a16:creationId xmlns:a16="http://schemas.microsoft.com/office/drawing/2014/main" id="{C7D73897-6A71-4453-BCE5-7E6BDDDF47DF}"/>
            </a:ext>
          </a:extLst>
        </xdr:cNvPr>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94" name="n_3aveValue【市民会館】&#10;一人当たり面積">
          <a:extLst>
            <a:ext uri="{FF2B5EF4-FFF2-40B4-BE49-F238E27FC236}">
              <a16:creationId xmlns:a16="http://schemas.microsoft.com/office/drawing/2014/main" id="{C6B2A854-2A5D-4032-8CA2-73249F49733A}"/>
            </a:ext>
          </a:extLst>
        </xdr:cNvPr>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92908</xdr:rowOff>
    </xdr:from>
    <xdr:ext cx="469744" cy="259045"/>
    <xdr:sp macro="" textlink="">
      <xdr:nvSpPr>
        <xdr:cNvPr id="495" name="n_4aveValue【市民会館】&#10;一人当たり面積">
          <a:extLst>
            <a:ext uri="{FF2B5EF4-FFF2-40B4-BE49-F238E27FC236}">
              <a16:creationId xmlns:a16="http://schemas.microsoft.com/office/drawing/2014/main" id="{5FD61EEB-728A-4303-8884-F22FDFAE2368}"/>
            </a:ext>
          </a:extLst>
        </xdr:cNvPr>
        <xdr:cNvSpPr txBox="1"/>
      </xdr:nvSpPr>
      <xdr:spPr>
        <a:xfrm>
          <a:off x="6737427" y="1809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57711</xdr:rowOff>
    </xdr:from>
    <xdr:ext cx="469744" cy="259045"/>
    <xdr:sp macro="" textlink="">
      <xdr:nvSpPr>
        <xdr:cNvPr id="496" name="n_1mainValue【市民会館】&#10;一人当たり面積">
          <a:extLst>
            <a:ext uri="{FF2B5EF4-FFF2-40B4-BE49-F238E27FC236}">
              <a16:creationId xmlns:a16="http://schemas.microsoft.com/office/drawing/2014/main" id="{3BF433F2-5DDF-43CF-B405-F95BD8FB906F}"/>
            </a:ext>
          </a:extLst>
        </xdr:cNvPr>
        <xdr:cNvSpPr txBox="1"/>
      </xdr:nvSpPr>
      <xdr:spPr>
        <a:xfrm>
          <a:off x="93917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67508</xdr:rowOff>
    </xdr:from>
    <xdr:ext cx="469744" cy="259045"/>
    <xdr:sp macro="" textlink="">
      <xdr:nvSpPr>
        <xdr:cNvPr id="497" name="n_2mainValue【市民会館】&#10;一人当たり面積">
          <a:extLst>
            <a:ext uri="{FF2B5EF4-FFF2-40B4-BE49-F238E27FC236}">
              <a16:creationId xmlns:a16="http://schemas.microsoft.com/office/drawing/2014/main" id="{DC3B8F27-18EC-4DBB-B58F-A1BB9A92F70C}"/>
            </a:ext>
          </a:extLst>
        </xdr:cNvPr>
        <xdr:cNvSpPr txBox="1"/>
      </xdr:nvSpPr>
      <xdr:spPr>
        <a:xfrm>
          <a:off x="85154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67508</xdr:rowOff>
    </xdr:from>
    <xdr:ext cx="469744" cy="259045"/>
    <xdr:sp macro="" textlink="">
      <xdr:nvSpPr>
        <xdr:cNvPr id="498" name="n_3mainValue【市民会館】&#10;一人当たり面積">
          <a:extLst>
            <a:ext uri="{FF2B5EF4-FFF2-40B4-BE49-F238E27FC236}">
              <a16:creationId xmlns:a16="http://schemas.microsoft.com/office/drawing/2014/main" id="{A05BF3E5-6A33-4035-BFBD-50360B24C32E}"/>
            </a:ext>
          </a:extLst>
        </xdr:cNvPr>
        <xdr:cNvSpPr txBox="1"/>
      </xdr:nvSpPr>
      <xdr:spPr>
        <a:xfrm>
          <a:off x="76264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70775</xdr:rowOff>
    </xdr:from>
    <xdr:ext cx="469744" cy="259045"/>
    <xdr:sp macro="" textlink="">
      <xdr:nvSpPr>
        <xdr:cNvPr id="499" name="n_4mainValue【市民会館】&#10;一人当たり面積">
          <a:extLst>
            <a:ext uri="{FF2B5EF4-FFF2-40B4-BE49-F238E27FC236}">
              <a16:creationId xmlns:a16="http://schemas.microsoft.com/office/drawing/2014/main" id="{234BCEB9-DB9C-4E8D-9BC1-7D38479C5584}"/>
            </a:ext>
          </a:extLst>
        </xdr:cNvPr>
        <xdr:cNvSpPr txBox="1"/>
      </xdr:nvSpPr>
      <xdr:spPr>
        <a:xfrm>
          <a:off x="6737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a:extLst>
            <a:ext uri="{FF2B5EF4-FFF2-40B4-BE49-F238E27FC236}">
              <a16:creationId xmlns:a16="http://schemas.microsoft.com/office/drawing/2014/main" id="{17BBDE37-4990-481D-9396-7F3C0D27CDC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a:extLst>
            <a:ext uri="{FF2B5EF4-FFF2-40B4-BE49-F238E27FC236}">
              <a16:creationId xmlns:a16="http://schemas.microsoft.com/office/drawing/2014/main" id="{C4CF07C4-398E-4397-ACF3-7B9661591CA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a:extLst>
            <a:ext uri="{FF2B5EF4-FFF2-40B4-BE49-F238E27FC236}">
              <a16:creationId xmlns:a16="http://schemas.microsoft.com/office/drawing/2014/main" id="{D262BBB6-F240-4FC8-8344-FC7D0FCBD3F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a:extLst>
            <a:ext uri="{FF2B5EF4-FFF2-40B4-BE49-F238E27FC236}">
              <a16:creationId xmlns:a16="http://schemas.microsoft.com/office/drawing/2014/main" id="{B0CA9079-5F6D-4E99-99C6-B603A15D935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a:extLst>
            <a:ext uri="{FF2B5EF4-FFF2-40B4-BE49-F238E27FC236}">
              <a16:creationId xmlns:a16="http://schemas.microsoft.com/office/drawing/2014/main" id="{CF1CD59B-EDFE-4024-97B6-5782D6B9C89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a:extLst>
            <a:ext uri="{FF2B5EF4-FFF2-40B4-BE49-F238E27FC236}">
              <a16:creationId xmlns:a16="http://schemas.microsoft.com/office/drawing/2014/main" id="{B2EA854C-2D43-47C1-AF1E-217DE615215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a:extLst>
            <a:ext uri="{FF2B5EF4-FFF2-40B4-BE49-F238E27FC236}">
              <a16:creationId xmlns:a16="http://schemas.microsoft.com/office/drawing/2014/main" id="{EADAD32B-9EAD-484F-8835-B6D13852390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a:extLst>
            <a:ext uri="{FF2B5EF4-FFF2-40B4-BE49-F238E27FC236}">
              <a16:creationId xmlns:a16="http://schemas.microsoft.com/office/drawing/2014/main" id="{22320168-2E2A-4E51-AEFB-AF9D8904FBC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a:extLst>
            <a:ext uri="{FF2B5EF4-FFF2-40B4-BE49-F238E27FC236}">
              <a16:creationId xmlns:a16="http://schemas.microsoft.com/office/drawing/2014/main" id="{096E430D-925E-4B44-BCBC-86DD2017AA7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a:extLst>
            <a:ext uri="{FF2B5EF4-FFF2-40B4-BE49-F238E27FC236}">
              <a16:creationId xmlns:a16="http://schemas.microsoft.com/office/drawing/2014/main" id="{D92F564F-9EC3-491F-80B2-F096AF21A18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a:extLst>
            <a:ext uri="{FF2B5EF4-FFF2-40B4-BE49-F238E27FC236}">
              <a16:creationId xmlns:a16="http://schemas.microsoft.com/office/drawing/2014/main" id="{36B1D333-89D3-4FF7-A827-A186576FB22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1" name="直線コネクタ 510">
          <a:extLst>
            <a:ext uri="{FF2B5EF4-FFF2-40B4-BE49-F238E27FC236}">
              <a16:creationId xmlns:a16="http://schemas.microsoft.com/office/drawing/2014/main" id="{4344895D-8BE7-4230-8B2C-7567A0A84CC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2" name="テキスト ボックス 511">
          <a:extLst>
            <a:ext uri="{FF2B5EF4-FFF2-40B4-BE49-F238E27FC236}">
              <a16:creationId xmlns:a16="http://schemas.microsoft.com/office/drawing/2014/main" id="{2BF354EC-24AE-4A95-A95B-69B27E571E1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3" name="直線コネクタ 512">
          <a:extLst>
            <a:ext uri="{FF2B5EF4-FFF2-40B4-BE49-F238E27FC236}">
              <a16:creationId xmlns:a16="http://schemas.microsoft.com/office/drawing/2014/main" id="{6B7EEFB0-E22F-4EBF-8887-0F3C207D66E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4" name="テキスト ボックス 513">
          <a:extLst>
            <a:ext uri="{FF2B5EF4-FFF2-40B4-BE49-F238E27FC236}">
              <a16:creationId xmlns:a16="http://schemas.microsoft.com/office/drawing/2014/main" id="{883C428E-6CC4-43EA-9031-E299C94BFB1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5" name="直線コネクタ 514">
          <a:extLst>
            <a:ext uri="{FF2B5EF4-FFF2-40B4-BE49-F238E27FC236}">
              <a16:creationId xmlns:a16="http://schemas.microsoft.com/office/drawing/2014/main" id="{61E42F13-07C2-47BD-B317-D558423CE85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6" name="テキスト ボックス 515">
          <a:extLst>
            <a:ext uri="{FF2B5EF4-FFF2-40B4-BE49-F238E27FC236}">
              <a16:creationId xmlns:a16="http://schemas.microsoft.com/office/drawing/2014/main" id="{C0E1D290-CF79-48A2-BC32-B90D70314E9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7" name="直線コネクタ 516">
          <a:extLst>
            <a:ext uri="{FF2B5EF4-FFF2-40B4-BE49-F238E27FC236}">
              <a16:creationId xmlns:a16="http://schemas.microsoft.com/office/drawing/2014/main" id="{B32D65DA-BA10-462F-A8D2-34FA2C30E4F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8" name="テキスト ボックス 517">
          <a:extLst>
            <a:ext uri="{FF2B5EF4-FFF2-40B4-BE49-F238E27FC236}">
              <a16:creationId xmlns:a16="http://schemas.microsoft.com/office/drawing/2014/main" id="{50835455-F822-431A-A527-16900A389ED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9" name="直線コネクタ 518">
          <a:extLst>
            <a:ext uri="{FF2B5EF4-FFF2-40B4-BE49-F238E27FC236}">
              <a16:creationId xmlns:a16="http://schemas.microsoft.com/office/drawing/2014/main" id="{CD4FDE40-ED38-4058-BE6E-C2641FF9399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20" name="テキスト ボックス 519">
          <a:extLst>
            <a:ext uri="{FF2B5EF4-FFF2-40B4-BE49-F238E27FC236}">
              <a16:creationId xmlns:a16="http://schemas.microsoft.com/office/drawing/2014/main" id="{AC6AB219-8F3F-4DFE-9027-888669CCF0E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1" name="直線コネクタ 520">
          <a:extLst>
            <a:ext uri="{FF2B5EF4-FFF2-40B4-BE49-F238E27FC236}">
              <a16:creationId xmlns:a16="http://schemas.microsoft.com/office/drawing/2014/main" id="{8B65CA80-05C6-4693-98B3-17A98C4BC40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2" name="テキスト ボックス 521">
          <a:extLst>
            <a:ext uri="{FF2B5EF4-FFF2-40B4-BE49-F238E27FC236}">
              <a16:creationId xmlns:a16="http://schemas.microsoft.com/office/drawing/2014/main" id="{69007A4D-6DF6-4045-9C17-270A7C4A20A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3" name="直線コネクタ 522">
          <a:extLst>
            <a:ext uri="{FF2B5EF4-FFF2-40B4-BE49-F238E27FC236}">
              <a16:creationId xmlns:a16="http://schemas.microsoft.com/office/drawing/2014/main" id="{29378F33-07EA-4C9E-BD26-F6CBEFC88D6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a:extLst>
            <a:ext uri="{FF2B5EF4-FFF2-40B4-BE49-F238E27FC236}">
              <a16:creationId xmlns:a16="http://schemas.microsoft.com/office/drawing/2014/main" id="{1DEF6E73-C868-4A70-8B0D-3AA002DF49F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25" name="直線コネクタ 524">
          <a:extLst>
            <a:ext uri="{FF2B5EF4-FFF2-40B4-BE49-F238E27FC236}">
              <a16:creationId xmlns:a16="http://schemas.microsoft.com/office/drawing/2014/main" id="{F23746AA-B7AD-453F-AFA3-3B3051D64CB1}"/>
            </a:ext>
          </a:extLst>
        </xdr:cNvPr>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26" name="【一般廃棄物処理施設】&#10;有形固定資産減価償却率最小値テキスト">
          <a:extLst>
            <a:ext uri="{FF2B5EF4-FFF2-40B4-BE49-F238E27FC236}">
              <a16:creationId xmlns:a16="http://schemas.microsoft.com/office/drawing/2014/main" id="{4B46F980-6E33-4377-BFFA-523D7853EAE6}"/>
            </a:ext>
          </a:extLst>
        </xdr:cNvPr>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27" name="直線コネクタ 526">
          <a:extLst>
            <a:ext uri="{FF2B5EF4-FFF2-40B4-BE49-F238E27FC236}">
              <a16:creationId xmlns:a16="http://schemas.microsoft.com/office/drawing/2014/main" id="{9BEECB21-E5F7-4CC8-AF0C-640EFBD67C17}"/>
            </a:ext>
          </a:extLst>
        </xdr:cNvPr>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8" name="【一般廃棄物処理施設】&#10;有形固定資産減価償却率最大値テキスト">
          <a:extLst>
            <a:ext uri="{FF2B5EF4-FFF2-40B4-BE49-F238E27FC236}">
              <a16:creationId xmlns:a16="http://schemas.microsoft.com/office/drawing/2014/main" id="{2F04E984-C17F-4554-984D-0A535AF1E3F5}"/>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9" name="直線コネクタ 528">
          <a:extLst>
            <a:ext uri="{FF2B5EF4-FFF2-40B4-BE49-F238E27FC236}">
              <a16:creationId xmlns:a16="http://schemas.microsoft.com/office/drawing/2014/main" id="{BD7E0134-082F-4272-87ED-0CD0C923B4FE}"/>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54808</xdr:rowOff>
    </xdr:from>
    <xdr:ext cx="405111" cy="259045"/>
    <xdr:sp macro="" textlink="">
      <xdr:nvSpPr>
        <xdr:cNvPr id="530" name="【一般廃棄物処理施設】&#10;有形固定資産減価償却率平均値テキスト">
          <a:extLst>
            <a:ext uri="{FF2B5EF4-FFF2-40B4-BE49-F238E27FC236}">
              <a16:creationId xmlns:a16="http://schemas.microsoft.com/office/drawing/2014/main" id="{DB1D3450-E669-4A41-985D-7B64CC460532}"/>
            </a:ext>
          </a:extLst>
        </xdr:cNvPr>
        <xdr:cNvSpPr txBox="1"/>
      </xdr:nvSpPr>
      <xdr:spPr>
        <a:xfrm>
          <a:off x="16357600" y="6569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31" name="フローチャート: 判断 530">
          <a:extLst>
            <a:ext uri="{FF2B5EF4-FFF2-40B4-BE49-F238E27FC236}">
              <a16:creationId xmlns:a16="http://schemas.microsoft.com/office/drawing/2014/main" id="{D29176AA-BA1B-4B22-BEAB-37645437A441}"/>
            </a:ext>
          </a:extLst>
        </xdr:cNvPr>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32" name="フローチャート: 判断 531">
          <a:extLst>
            <a:ext uri="{FF2B5EF4-FFF2-40B4-BE49-F238E27FC236}">
              <a16:creationId xmlns:a16="http://schemas.microsoft.com/office/drawing/2014/main" id="{7A271EDE-901F-45E2-BBE9-E60505D3DD82}"/>
            </a:ext>
          </a:extLst>
        </xdr:cNvPr>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33" name="フローチャート: 判断 532">
          <a:extLst>
            <a:ext uri="{FF2B5EF4-FFF2-40B4-BE49-F238E27FC236}">
              <a16:creationId xmlns:a16="http://schemas.microsoft.com/office/drawing/2014/main" id="{C796319B-5E19-4CC1-8492-51C1BD3ED8F0}"/>
            </a:ext>
          </a:extLst>
        </xdr:cNvPr>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34" name="フローチャート: 判断 533">
          <a:extLst>
            <a:ext uri="{FF2B5EF4-FFF2-40B4-BE49-F238E27FC236}">
              <a16:creationId xmlns:a16="http://schemas.microsoft.com/office/drawing/2014/main" id="{1C3387DD-E83C-43DA-B87E-8F59D0733163}"/>
            </a:ext>
          </a:extLst>
        </xdr:cNvPr>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35" name="フローチャート: 判断 534">
          <a:extLst>
            <a:ext uri="{FF2B5EF4-FFF2-40B4-BE49-F238E27FC236}">
              <a16:creationId xmlns:a16="http://schemas.microsoft.com/office/drawing/2014/main" id="{2524547D-038E-4125-8373-58BB5053D31D}"/>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5F3E6B96-5F2A-47F4-9B7E-374B48C291B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FAEEE7F-C8AF-4A1A-A6F3-E53EA822D31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C34F83FB-53BF-405A-BCB2-34167E2399E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5F66A04A-B61C-4147-95EC-77D0913546C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DEA81DF6-B5B8-405B-86F6-DF29E034BDB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103777</xdr:rowOff>
    </xdr:from>
    <xdr:to>
      <xdr:col>85</xdr:col>
      <xdr:colOff>177800</xdr:colOff>
      <xdr:row>40</xdr:row>
      <xdr:rowOff>33927</xdr:rowOff>
    </xdr:to>
    <xdr:sp macro="" textlink="">
      <xdr:nvSpPr>
        <xdr:cNvPr id="541" name="楕円 540">
          <a:extLst>
            <a:ext uri="{FF2B5EF4-FFF2-40B4-BE49-F238E27FC236}">
              <a16:creationId xmlns:a16="http://schemas.microsoft.com/office/drawing/2014/main" id="{83331A49-631D-4509-9F51-496F2610008F}"/>
            </a:ext>
          </a:extLst>
        </xdr:cNvPr>
        <xdr:cNvSpPr/>
      </xdr:nvSpPr>
      <xdr:spPr>
        <a:xfrm>
          <a:off x="16268700" y="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82204</xdr:rowOff>
    </xdr:from>
    <xdr:ext cx="405111" cy="259045"/>
    <xdr:sp macro="" textlink="">
      <xdr:nvSpPr>
        <xdr:cNvPr id="542" name="【一般廃棄物処理施設】&#10;有形固定資産減価償却率該当値テキスト">
          <a:extLst>
            <a:ext uri="{FF2B5EF4-FFF2-40B4-BE49-F238E27FC236}">
              <a16:creationId xmlns:a16="http://schemas.microsoft.com/office/drawing/2014/main" id="{476B1096-4F0F-41EF-9165-133BD67B9962}"/>
            </a:ext>
          </a:extLst>
        </xdr:cNvPr>
        <xdr:cNvSpPr txBox="1"/>
      </xdr:nvSpPr>
      <xdr:spPr>
        <a:xfrm>
          <a:off x="16357600"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64588</xdr:rowOff>
    </xdr:from>
    <xdr:to>
      <xdr:col>81</xdr:col>
      <xdr:colOff>101600</xdr:colOff>
      <xdr:row>39</xdr:row>
      <xdr:rowOff>166188</xdr:rowOff>
    </xdr:to>
    <xdr:sp macro="" textlink="">
      <xdr:nvSpPr>
        <xdr:cNvPr id="543" name="楕円 542">
          <a:extLst>
            <a:ext uri="{FF2B5EF4-FFF2-40B4-BE49-F238E27FC236}">
              <a16:creationId xmlns:a16="http://schemas.microsoft.com/office/drawing/2014/main" id="{7347DDE7-3F3E-41AC-A779-87C589960372}"/>
            </a:ext>
          </a:extLst>
        </xdr:cNvPr>
        <xdr:cNvSpPr/>
      </xdr:nvSpPr>
      <xdr:spPr>
        <a:xfrm>
          <a:off x="154305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115388</xdr:rowOff>
    </xdr:from>
    <xdr:to>
      <xdr:col>85</xdr:col>
      <xdr:colOff>127000</xdr:colOff>
      <xdr:row>39</xdr:row>
      <xdr:rowOff>154577</xdr:rowOff>
    </xdr:to>
    <xdr:cxnSp macro="">
      <xdr:nvCxnSpPr>
        <xdr:cNvPr id="544" name="直線コネクタ 543">
          <a:extLst>
            <a:ext uri="{FF2B5EF4-FFF2-40B4-BE49-F238E27FC236}">
              <a16:creationId xmlns:a16="http://schemas.microsoft.com/office/drawing/2014/main" id="{B1C5C660-C7AE-49C8-9C6C-83B8B58D0018}"/>
            </a:ext>
          </a:extLst>
        </xdr:cNvPr>
        <xdr:cNvCxnSpPr/>
      </xdr:nvCxnSpPr>
      <xdr:spPr>
        <a:xfrm>
          <a:off x="15481300" y="680193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33565</xdr:rowOff>
    </xdr:from>
    <xdr:to>
      <xdr:col>76</xdr:col>
      <xdr:colOff>165100</xdr:colOff>
      <xdr:row>39</xdr:row>
      <xdr:rowOff>135165</xdr:rowOff>
    </xdr:to>
    <xdr:sp macro="" textlink="">
      <xdr:nvSpPr>
        <xdr:cNvPr id="545" name="楕円 544">
          <a:extLst>
            <a:ext uri="{FF2B5EF4-FFF2-40B4-BE49-F238E27FC236}">
              <a16:creationId xmlns:a16="http://schemas.microsoft.com/office/drawing/2014/main" id="{B079B38C-E765-4EE2-A73D-C65E5E3ACA70}"/>
            </a:ext>
          </a:extLst>
        </xdr:cNvPr>
        <xdr:cNvSpPr/>
      </xdr:nvSpPr>
      <xdr:spPr>
        <a:xfrm>
          <a:off x="14541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84365</xdr:rowOff>
    </xdr:from>
    <xdr:to>
      <xdr:col>81</xdr:col>
      <xdr:colOff>50800</xdr:colOff>
      <xdr:row>39</xdr:row>
      <xdr:rowOff>115388</xdr:rowOff>
    </xdr:to>
    <xdr:cxnSp macro="">
      <xdr:nvCxnSpPr>
        <xdr:cNvPr id="546" name="直線コネクタ 545">
          <a:extLst>
            <a:ext uri="{FF2B5EF4-FFF2-40B4-BE49-F238E27FC236}">
              <a16:creationId xmlns:a16="http://schemas.microsoft.com/office/drawing/2014/main" id="{129B8CD2-9234-4A55-A461-28EE65B112D1}"/>
            </a:ext>
          </a:extLst>
        </xdr:cNvPr>
        <xdr:cNvCxnSpPr/>
      </xdr:nvCxnSpPr>
      <xdr:spPr>
        <a:xfrm>
          <a:off x="14592300" y="6770915"/>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15603</xdr:rowOff>
    </xdr:from>
    <xdr:to>
      <xdr:col>72</xdr:col>
      <xdr:colOff>38100</xdr:colOff>
      <xdr:row>39</xdr:row>
      <xdr:rowOff>117203</xdr:rowOff>
    </xdr:to>
    <xdr:sp macro="" textlink="">
      <xdr:nvSpPr>
        <xdr:cNvPr id="547" name="楕円 546">
          <a:extLst>
            <a:ext uri="{FF2B5EF4-FFF2-40B4-BE49-F238E27FC236}">
              <a16:creationId xmlns:a16="http://schemas.microsoft.com/office/drawing/2014/main" id="{A26504C1-3A33-4C85-8734-3142E458CD9E}"/>
            </a:ext>
          </a:extLst>
        </xdr:cNvPr>
        <xdr:cNvSpPr/>
      </xdr:nvSpPr>
      <xdr:spPr>
        <a:xfrm>
          <a:off x="136525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66403</xdr:rowOff>
    </xdr:from>
    <xdr:to>
      <xdr:col>76</xdr:col>
      <xdr:colOff>114300</xdr:colOff>
      <xdr:row>39</xdr:row>
      <xdr:rowOff>84365</xdr:rowOff>
    </xdr:to>
    <xdr:cxnSp macro="">
      <xdr:nvCxnSpPr>
        <xdr:cNvPr id="548" name="直線コネクタ 547">
          <a:extLst>
            <a:ext uri="{FF2B5EF4-FFF2-40B4-BE49-F238E27FC236}">
              <a16:creationId xmlns:a16="http://schemas.microsoft.com/office/drawing/2014/main" id="{161D3E38-DB28-4D87-A5ED-7B4A5F9A54E5}"/>
            </a:ext>
          </a:extLst>
        </xdr:cNvPr>
        <xdr:cNvCxnSpPr/>
      </xdr:nvCxnSpPr>
      <xdr:spPr>
        <a:xfrm>
          <a:off x="13703300" y="6752953"/>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159294</xdr:rowOff>
    </xdr:from>
    <xdr:to>
      <xdr:col>67</xdr:col>
      <xdr:colOff>101600</xdr:colOff>
      <xdr:row>39</xdr:row>
      <xdr:rowOff>89444</xdr:rowOff>
    </xdr:to>
    <xdr:sp macro="" textlink="">
      <xdr:nvSpPr>
        <xdr:cNvPr id="549" name="楕円 548">
          <a:extLst>
            <a:ext uri="{FF2B5EF4-FFF2-40B4-BE49-F238E27FC236}">
              <a16:creationId xmlns:a16="http://schemas.microsoft.com/office/drawing/2014/main" id="{5BB76980-77F0-42F3-817D-57917C6B4376}"/>
            </a:ext>
          </a:extLst>
        </xdr:cNvPr>
        <xdr:cNvSpPr/>
      </xdr:nvSpPr>
      <xdr:spPr>
        <a:xfrm>
          <a:off x="12763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38644</xdr:rowOff>
    </xdr:from>
    <xdr:to>
      <xdr:col>71</xdr:col>
      <xdr:colOff>177800</xdr:colOff>
      <xdr:row>39</xdr:row>
      <xdr:rowOff>66403</xdr:rowOff>
    </xdr:to>
    <xdr:cxnSp macro="">
      <xdr:nvCxnSpPr>
        <xdr:cNvPr id="550" name="直線コネクタ 549">
          <a:extLst>
            <a:ext uri="{FF2B5EF4-FFF2-40B4-BE49-F238E27FC236}">
              <a16:creationId xmlns:a16="http://schemas.microsoft.com/office/drawing/2014/main" id="{A9F3CF73-B11A-4A11-A881-A84938CFE6C6}"/>
            </a:ext>
          </a:extLst>
        </xdr:cNvPr>
        <xdr:cNvCxnSpPr/>
      </xdr:nvCxnSpPr>
      <xdr:spPr>
        <a:xfrm>
          <a:off x="12814300" y="672519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551" name="n_1aveValue【一般廃棄物処理施設】&#10;有形固定資産減価償却率">
          <a:extLst>
            <a:ext uri="{FF2B5EF4-FFF2-40B4-BE49-F238E27FC236}">
              <a16:creationId xmlns:a16="http://schemas.microsoft.com/office/drawing/2014/main" id="{2786AFCD-2CD1-4FDA-BA0E-C2BA45668BE0}"/>
            </a:ext>
          </a:extLst>
        </xdr:cNvPr>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132097</xdr:rowOff>
    </xdr:from>
    <xdr:ext cx="405111" cy="259045"/>
    <xdr:sp macro="" textlink="">
      <xdr:nvSpPr>
        <xdr:cNvPr id="552" name="n_2aveValue【一般廃棄物処理施設】&#10;有形固定資産減価償却率">
          <a:extLst>
            <a:ext uri="{FF2B5EF4-FFF2-40B4-BE49-F238E27FC236}">
              <a16:creationId xmlns:a16="http://schemas.microsoft.com/office/drawing/2014/main" id="{95B9BD9F-39B8-4971-BCA8-03CC6C60A22B}"/>
            </a:ext>
          </a:extLst>
        </xdr:cNvPr>
        <xdr:cNvSpPr txBox="1"/>
      </xdr:nvSpPr>
      <xdr:spPr>
        <a:xfrm>
          <a:off x="14389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94541</xdr:rowOff>
    </xdr:from>
    <xdr:ext cx="405111" cy="259045"/>
    <xdr:sp macro="" textlink="">
      <xdr:nvSpPr>
        <xdr:cNvPr id="553" name="n_3aveValue【一般廃棄物処理施設】&#10;有形固定資産減価償却率">
          <a:extLst>
            <a:ext uri="{FF2B5EF4-FFF2-40B4-BE49-F238E27FC236}">
              <a16:creationId xmlns:a16="http://schemas.microsoft.com/office/drawing/2014/main" id="{03DF7A2C-A43A-4AD7-AA13-6A15EF96DCC0}"/>
            </a:ext>
          </a:extLst>
        </xdr:cNvPr>
        <xdr:cNvSpPr txBox="1"/>
      </xdr:nvSpPr>
      <xdr:spPr>
        <a:xfrm>
          <a:off x="13500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554" name="n_4aveValue【一般廃棄物処理施設】&#10;有形固定資産減価償却率">
          <a:extLst>
            <a:ext uri="{FF2B5EF4-FFF2-40B4-BE49-F238E27FC236}">
              <a16:creationId xmlns:a16="http://schemas.microsoft.com/office/drawing/2014/main" id="{B4D44AA5-1212-47E9-8C66-BD959B6BF5DC}"/>
            </a:ext>
          </a:extLst>
        </xdr:cNvPr>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157315</xdr:rowOff>
    </xdr:from>
    <xdr:ext cx="405111" cy="259045"/>
    <xdr:sp macro="" textlink="">
      <xdr:nvSpPr>
        <xdr:cNvPr id="555" name="n_1mainValue【一般廃棄物処理施設】&#10;有形固定資産減価償却率">
          <a:extLst>
            <a:ext uri="{FF2B5EF4-FFF2-40B4-BE49-F238E27FC236}">
              <a16:creationId xmlns:a16="http://schemas.microsoft.com/office/drawing/2014/main" id="{E75A8FC6-E986-4F41-861E-77EDE5615D26}"/>
            </a:ext>
          </a:extLst>
        </xdr:cNvPr>
        <xdr:cNvSpPr txBox="1"/>
      </xdr:nvSpPr>
      <xdr:spPr>
        <a:xfrm>
          <a:off x="15266044"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126292</xdr:rowOff>
    </xdr:from>
    <xdr:ext cx="405111" cy="259045"/>
    <xdr:sp macro="" textlink="">
      <xdr:nvSpPr>
        <xdr:cNvPr id="556" name="n_2mainValue【一般廃棄物処理施設】&#10;有形固定資産減価償却率">
          <a:extLst>
            <a:ext uri="{FF2B5EF4-FFF2-40B4-BE49-F238E27FC236}">
              <a16:creationId xmlns:a16="http://schemas.microsoft.com/office/drawing/2014/main" id="{0F83A99F-2A61-45CE-9AC0-2F0AC081CEC8}"/>
            </a:ext>
          </a:extLst>
        </xdr:cNvPr>
        <xdr:cNvSpPr txBox="1"/>
      </xdr:nvSpPr>
      <xdr:spPr>
        <a:xfrm>
          <a:off x="14389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108330</xdr:rowOff>
    </xdr:from>
    <xdr:ext cx="405111" cy="259045"/>
    <xdr:sp macro="" textlink="">
      <xdr:nvSpPr>
        <xdr:cNvPr id="557" name="n_3mainValue【一般廃棄物処理施設】&#10;有形固定資産減価償却率">
          <a:extLst>
            <a:ext uri="{FF2B5EF4-FFF2-40B4-BE49-F238E27FC236}">
              <a16:creationId xmlns:a16="http://schemas.microsoft.com/office/drawing/2014/main" id="{7A3060F4-ABA3-4A64-83D5-B34D81196F2D}"/>
            </a:ext>
          </a:extLst>
        </xdr:cNvPr>
        <xdr:cNvSpPr txBox="1"/>
      </xdr:nvSpPr>
      <xdr:spPr>
        <a:xfrm>
          <a:off x="13500744"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80571</xdr:rowOff>
    </xdr:from>
    <xdr:ext cx="405111" cy="259045"/>
    <xdr:sp macro="" textlink="">
      <xdr:nvSpPr>
        <xdr:cNvPr id="558" name="n_4mainValue【一般廃棄物処理施設】&#10;有形固定資産減価償却率">
          <a:extLst>
            <a:ext uri="{FF2B5EF4-FFF2-40B4-BE49-F238E27FC236}">
              <a16:creationId xmlns:a16="http://schemas.microsoft.com/office/drawing/2014/main" id="{C57217C4-45B5-4C1E-924A-C28CFC912570}"/>
            </a:ext>
          </a:extLst>
        </xdr:cNvPr>
        <xdr:cNvSpPr txBox="1"/>
      </xdr:nvSpPr>
      <xdr:spPr>
        <a:xfrm>
          <a:off x="12611744" y="67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a:extLst>
            <a:ext uri="{FF2B5EF4-FFF2-40B4-BE49-F238E27FC236}">
              <a16:creationId xmlns:a16="http://schemas.microsoft.com/office/drawing/2014/main" id="{2FC75FB3-FE72-4791-A917-21E4DF2B30C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a:extLst>
            <a:ext uri="{FF2B5EF4-FFF2-40B4-BE49-F238E27FC236}">
              <a16:creationId xmlns:a16="http://schemas.microsoft.com/office/drawing/2014/main" id="{7B6CDD9F-0F12-41A0-8422-C4B7AC78E8A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a:extLst>
            <a:ext uri="{FF2B5EF4-FFF2-40B4-BE49-F238E27FC236}">
              <a16:creationId xmlns:a16="http://schemas.microsoft.com/office/drawing/2014/main" id="{43C94AD2-7DD2-48D0-9097-8CBCCA71D8C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a:extLst>
            <a:ext uri="{FF2B5EF4-FFF2-40B4-BE49-F238E27FC236}">
              <a16:creationId xmlns:a16="http://schemas.microsoft.com/office/drawing/2014/main" id="{A6268973-BCE1-4811-8422-027027CD505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a:extLst>
            <a:ext uri="{FF2B5EF4-FFF2-40B4-BE49-F238E27FC236}">
              <a16:creationId xmlns:a16="http://schemas.microsoft.com/office/drawing/2014/main" id="{2EE8C227-DE65-421B-848E-74B80C56231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a:extLst>
            <a:ext uri="{FF2B5EF4-FFF2-40B4-BE49-F238E27FC236}">
              <a16:creationId xmlns:a16="http://schemas.microsoft.com/office/drawing/2014/main" id="{CE618E2F-5A2E-48A8-955B-D09C43D4771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a:extLst>
            <a:ext uri="{FF2B5EF4-FFF2-40B4-BE49-F238E27FC236}">
              <a16:creationId xmlns:a16="http://schemas.microsoft.com/office/drawing/2014/main" id="{FBC34E15-5F12-4568-A442-2C1DC605017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a:extLst>
            <a:ext uri="{FF2B5EF4-FFF2-40B4-BE49-F238E27FC236}">
              <a16:creationId xmlns:a16="http://schemas.microsoft.com/office/drawing/2014/main" id="{6DCEFBCA-093D-4DA0-8232-032C908FD6C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7" name="テキスト ボックス 566">
          <a:extLst>
            <a:ext uri="{FF2B5EF4-FFF2-40B4-BE49-F238E27FC236}">
              <a16:creationId xmlns:a16="http://schemas.microsoft.com/office/drawing/2014/main" id="{9F5AAF6D-FE54-41BD-AEA1-123D6895C60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a:extLst>
            <a:ext uri="{FF2B5EF4-FFF2-40B4-BE49-F238E27FC236}">
              <a16:creationId xmlns:a16="http://schemas.microsoft.com/office/drawing/2014/main" id="{3768305D-2BFA-4DE6-B1F8-67D94AC8E90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9" name="直線コネクタ 568">
          <a:extLst>
            <a:ext uri="{FF2B5EF4-FFF2-40B4-BE49-F238E27FC236}">
              <a16:creationId xmlns:a16="http://schemas.microsoft.com/office/drawing/2014/main" id="{69D8B409-EC14-4E68-BCA5-7048A5B192C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70" name="テキスト ボックス 569">
          <a:extLst>
            <a:ext uri="{FF2B5EF4-FFF2-40B4-BE49-F238E27FC236}">
              <a16:creationId xmlns:a16="http://schemas.microsoft.com/office/drawing/2014/main" id="{EAE77EA4-99B5-4DC5-A10B-C73A3A9DD827}"/>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71" name="直線コネクタ 570">
          <a:extLst>
            <a:ext uri="{FF2B5EF4-FFF2-40B4-BE49-F238E27FC236}">
              <a16:creationId xmlns:a16="http://schemas.microsoft.com/office/drawing/2014/main" id="{0B75A7D5-41E4-469A-BCB4-049FE3075629}"/>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72" name="テキスト ボックス 571">
          <a:extLst>
            <a:ext uri="{FF2B5EF4-FFF2-40B4-BE49-F238E27FC236}">
              <a16:creationId xmlns:a16="http://schemas.microsoft.com/office/drawing/2014/main" id="{5834BE49-6673-47E3-9D9F-7A9FEA2F3551}"/>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3" name="直線コネクタ 572">
          <a:extLst>
            <a:ext uri="{FF2B5EF4-FFF2-40B4-BE49-F238E27FC236}">
              <a16:creationId xmlns:a16="http://schemas.microsoft.com/office/drawing/2014/main" id="{82ABD991-6A69-44E0-B2F0-7E7FD13F2C5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4" name="テキスト ボックス 573">
          <a:extLst>
            <a:ext uri="{FF2B5EF4-FFF2-40B4-BE49-F238E27FC236}">
              <a16:creationId xmlns:a16="http://schemas.microsoft.com/office/drawing/2014/main" id="{D874B1ED-CA2C-40FB-B00B-19B81798C76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5" name="直線コネクタ 574">
          <a:extLst>
            <a:ext uri="{FF2B5EF4-FFF2-40B4-BE49-F238E27FC236}">
              <a16:creationId xmlns:a16="http://schemas.microsoft.com/office/drawing/2014/main" id="{C7BAE875-BAFE-47B7-B03E-38A13A81D624}"/>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6" name="テキスト ボックス 575">
          <a:extLst>
            <a:ext uri="{FF2B5EF4-FFF2-40B4-BE49-F238E27FC236}">
              <a16:creationId xmlns:a16="http://schemas.microsoft.com/office/drawing/2014/main" id="{CCA302CD-49E9-457B-A8EB-431B3379A91C}"/>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7" name="直線コネクタ 576">
          <a:extLst>
            <a:ext uri="{FF2B5EF4-FFF2-40B4-BE49-F238E27FC236}">
              <a16:creationId xmlns:a16="http://schemas.microsoft.com/office/drawing/2014/main" id="{F4AD6888-03E0-459F-8BB7-DA70C43A714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8" name="テキスト ボックス 577">
          <a:extLst>
            <a:ext uri="{FF2B5EF4-FFF2-40B4-BE49-F238E27FC236}">
              <a16:creationId xmlns:a16="http://schemas.microsoft.com/office/drawing/2014/main" id="{3002F20E-9902-45B6-8FC9-D76B728C910E}"/>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9" name="直線コネクタ 578">
          <a:extLst>
            <a:ext uri="{FF2B5EF4-FFF2-40B4-BE49-F238E27FC236}">
              <a16:creationId xmlns:a16="http://schemas.microsoft.com/office/drawing/2014/main" id="{5A140A07-955F-4C69-A113-675FAA23DEA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80" name="テキスト ボックス 579">
          <a:extLst>
            <a:ext uri="{FF2B5EF4-FFF2-40B4-BE49-F238E27FC236}">
              <a16:creationId xmlns:a16="http://schemas.microsoft.com/office/drawing/2014/main" id="{A6A9531E-BE28-4BB8-95E6-3C252564EC3D}"/>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1" name="【一般廃棄物処理施設】&#10;一人当たり有形固定資産（償却資産）額グラフ枠">
          <a:extLst>
            <a:ext uri="{FF2B5EF4-FFF2-40B4-BE49-F238E27FC236}">
              <a16:creationId xmlns:a16="http://schemas.microsoft.com/office/drawing/2014/main" id="{71BBDC76-64BB-4F53-954F-C3505BD53C2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82" name="直線コネクタ 581">
          <a:extLst>
            <a:ext uri="{FF2B5EF4-FFF2-40B4-BE49-F238E27FC236}">
              <a16:creationId xmlns:a16="http://schemas.microsoft.com/office/drawing/2014/main" id="{FECE4F75-0D07-4368-8FAC-5C75432EDB71}"/>
            </a:ext>
          </a:extLst>
        </xdr:cNvPr>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83" name="【一般廃棄物処理施設】&#10;一人当たり有形固定資産（償却資産）額最小値テキスト">
          <a:extLst>
            <a:ext uri="{FF2B5EF4-FFF2-40B4-BE49-F238E27FC236}">
              <a16:creationId xmlns:a16="http://schemas.microsoft.com/office/drawing/2014/main" id="{AB3C424B-2C08-4927-9B25-44DA7876E80C}"/>
            </a:ext>
          </a:extLst>
        </xdr:cNvPr>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84" name="直線コネクタ 583">
          <a:extLst>
            <a:ext uri="{FF2B5EF4-FFF2-40B4-BE49-F238E27FC236}">
              <a16:creationId xmlns:a16="http://schemas.microsoft.com/office/drawing/2014/main" id="{717FA8AF-96EE-4BD8-841E-7FB16CBB90B1}"/>
            </a:ext>
          </a:extLst>
        </xdr:cNvPr>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85" name="【一般廃棄物処理施設】&#10;一人当たり有形固定資産（償却資産）額最大値テキスト">
          <a:extLst>
            <a:ext uri="{FF2B5EF4-FFF2-40B4-BE49-F238E27FC236}">
              <a16:creationId xmlns:a16="http://schemas.microsoft.com/office/drawing/2014/main" id="{2E29F823-406D-45B8-AA5C-493B287D4441}"/>
            </a:ext>
          </a:extLst>
        </xdr:cNvPr>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86" name="直線コネクタ 585">
          <a:extLst>
            <a:ext uri="{FF2B5EF4-FFF2-40B4-BE49-F238E27FC236}">
              <a16:creationId xmlns:a16="http://schemas.microsoft.com/office/drawing/2014/main" id="{85FA7C45-7BE5-4544-B471-77876673F2C1}"/>
            </a:ext>
          </a:extLst>
        </xdr:cNvPr>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126915</xdr:rowOff>
    </xdr:from>
    <xdr:ext cx="534377" cy="259045"/>
    <xdr:sp macro="" textlink="">
      <xdr:nvSpPr>
        <xdr:cNvPr id="587" name="【一般廃棄物処理施設】&#10;一人当たり有形固定資産（償却資産）額平均値テキスト">
          <a:extLst>
            <a:ext uri="{FF2B5EF4-FFF2-40B4-BE49-F238E27FC236}">
              <a16:creationId xmlns:a16="http://schemas.microsoft.com/office/drawing/2014/main" id="{B088328E-D098-4640-99F1-23CADD838B23}"/>
            </a:ext>
          </a:extLst>
        </xdr:cNvPr>
        <xdr:cNvSpPr txBox="1"/>
      </xdr:nvSpPr>
      <xdr:spPr>
        <a:xfrm>
          <a:off x="22199600" y="6984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88" name="フローチャート: 判断 587">
          <a:extLst>
            <a:ext uri="{FF2B5EF4-FFF2-40B4-BE49-F238E27FC236}">
              <a16:creationId xmlns:a16="http://schemas.microsoft.com/office/drawing/2014/main" id="{CA504085-501D-45DD-9E72-570C8474A9FB}"/>
            </a:ext>
          </a:extLst>
        </xdr:cNvPr>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89" name="フローチャート: 判断 588">
          <a:extLst>
            <a:ext uri="{FF2B5EF4-FFF2-40B4-BE49-F238E27FC236}">
              <a16:creationId xmlns:a16="http://schemas.microsoft.com/office/drawing/2014/main" id="{D2D55677-85F1-4AFF-9B90-2B9099BFD73D}"/>
            </a:ext>
          </a:extLst>
        </xdr:cNvPr>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90" name="フローチャート: 判断 589">
          <a:extLst>
            <a:ext uri="{FF2B5EF4-FFF2-40B4-BE49-F238E27FC236}">
              <a16:creationId xmlns:a16="http://schemas.microsoft.com/office/drawing/2014/main" id="{5582EE90-C0F7-4EE3-8581-CDF7C80D3632}"/>
            </a:ext>
          </a:extLst>
        </xdr:cNvPr>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91" name="フローチャート: 判断 590">
          <a:extLst>
            <a:ext uri="{FF2B5EF4-FFF2-40B4-BE49-F238E27FC236}">
              <a16:creationId xmlns:a16="http://schemas.microsoft.com/office/drawing/2014/main" id="{B879477D-E59D-4FFC-9351-D3FC22CB3141}"/>
            </a:ext>
          </a:extLst>
        </xdr:cNvPr>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39876</xdr:rowOff>
    </xdr:from>
    <xdr:to>
      <xdr:col>98</xdr:col>
      <xdr:colOff>38100</xdr:colOff>
      <xdr:row>41</xdr:row>
      <xdr:rowOff>141476</xdr:rowOff>
    </xdr:to>
    <xdr:sp macro="" textlink="">
      <xdr:nvSpPr>
        <xdr:cNvPr id="592" name="フローチャート: 判断 591">
          <a:extLst>
            <a:ext uri="{FF2B5EF4-FFF2-40B4-BE49-F238E27FC236}">
              <a16:creationId xmlns:a16="http://schemas.microsoft.com/office/drawing/2014/main" id="{8FABE1BB-5AFC-478F-B463-507A14BF5025}"/>
            </a:ext>
          </a:extLst>
        </xdr:cNvPr>
        <xdr:cNvSpPr/>
      </xdr:nvSpPr>
      <xdr:spPr>
        <a:xfrm>
          <a:off x="18605500" y="706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DC039519-2A02-41C1-86D9-3CE238CDD4B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E5B8E388-3826-4853-A20B-2C9789AB2CB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E690D393-4530-4BE9-B560-B2021A08955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6" name="テキスト ボックス 595">
          <a:extLst>
            <a:ext uri="{FF2B5EF4-FFF2-40B4-BE49-F238E27FC236}">
              <a16:creationId xmlns:a16="http://schemas.microsoft.com/office/drawing/2014/main" id="{BAA904C2-436B-43F7-B7C6-EB36CCD1E43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7" name="テキスト ボックス 596">
          <a:extLst>
            <a:ext uri="{FF2B5EF4-FFF2-40B4-BE49-F238E27FC236}">
              <a16:creationId xmlns:a16="http://schemas.microsoft.com/office/drawing/2014/main" id="{45B87985-32B5-4883-8707-73D79B15FEE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155117</xdr:rowOff>
    </xdr:from>
    <xdr:to>
      <xdr:col>116</xdr:col>
      <xdr:colOff>114300</xdr:colOff>
      <xdr:row>40</xdr:row>
      <xdr:rowOff>85267</xdr:rowOff>
    </xdr:to>
    <xdr:sp macro="" textlink="">
      <xdr:nvSpPr>
        <xdr:cNvPr id="598" name="楕円 597">
          <a:extLst>
            <a:ext uri="{FF2B5EF4-FFF2-40B4-BE49-F238E27FC236}">
              <a16:creationId xmlns:a16="http://schemas.microsoft.com/office/drawing/2014/main" id="{0D41F5AD-1ED0-457D-96E8-2FF1A3184D4B}"/>
            </a:ext>
          </a:extLst>
        </xdr:cNvPr>
        <xdr:cNvSpPr/>
      </xdr:nvSpPr>
      <xdr:spPr>
        <a:xfrm>
          <a:off x="22110700" y="684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6544</xdr:rowOff>
    </xdr:from>
    <xdr:ext cx="599010" cy="259045"/>
    <xdr:sp macro="" textlink="">
      <xdr:nvSpPr>
        <xdr:cNvPr id="599" name="【一般廃棄物処理施設】&#10;一人当たり有形固定資産（償却資産）額該当値テキスト">
          <a:extLst>
            <a:ext uri="{FF2B5EF4-FFF2-40B4-BE49-F238E27FC236}">
              <a16:creationId xmlns:a16="http://schemas.microsoft.com/office/drawing/2014/main" id="{43A4F083-A856-4C45-8AC9-83C464670D0B}"/>
            </a:ext>
          </a:extLst>
        </xdr:cNvPr>
        <xdr:cNvSpPr txBox="1"/>
      </xdr:nvSpPr>
      <xdr:spPr>
        <a:xfrm>
          <a:off x="22199600" y="6693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160354</xdr:rowOff>
    </xdr:from>
    <xdr:to>
      <xdr:col>112</xdr:col>
      <xdr:colOff>38100</xdr:colOff>
      <xdr:row>40</xdr:row>
      <xdr:rowOff>90504</xdr:rowOff>
    </xdr:to>
    <xdr:sp macro="" textlink="">
      <xdr:nvSpPr>
        <xdr:cNvPr id="600" name="楕円 599">
          <a:extLst>
            <a:ext uri="{FF2B5EF4-FFF2-40B4-BE49-F238E27FC236}">
              <a16:creationId xmlns:a16="http://schemas.microsoft.com/office/drawing/2014/main" id="{EF16EC21-BBC3-4C8C-8A40-E811431B2E9F}"/>
            </a:ext>
          </a:extLst>
        </xdr:cNvPr>
        <xdr:cNvSpPr/>
      </xdr:nvSpPr>
      <xdr:spPr>
        <a:xfrm>
          <a:off x="21272500" y="684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34467</xdr:rowOff>
    </xdr:from>
    <xdr:to>
      <xdr:col>116</xdr:col>
      <xdr:colOff>63500</xdr:colOff>
      <xdr:row>40</xdr:row>
      <xdr:rowOff>39704</xdr:rowOff>
    </xdr:to>
    <xdr:cxnSp macro="">
      <xdr:nvCxnSpPr>
        <xdr:cNvPr id="601" name="直線コネクタ 600">
          <a:extLst>
            <a:ext uri="{FF2B5EF4-FFF2-40B4-BE49-F238E27FC236}">
              <a16:creationId xmlns:a16="http://schemas.microsoft.com/office/drawing/2014/main" id="{57E3BFE0-48B6-47F5-8B23-2027981E7167}"/>
            </a:ext>
          </a:extLst>
        </xdr:cNvPr>
        <xdr:cNvCxnSpPr/>
      </xdr:nvCxnSpPr>
      <xdr:spPr>
        <a:xfrm flipV="1">
          <a:off x="21323300" y="6892467"/>
          <a:ext cx="838200" cy="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167416</xdr:rowOff>
    </xdr:from>
    <xdr:to>
      <xdr:col>107</xdr:col>
      <xdr:colOff>101600</xdr:colOff>
      <xdr:row>40</xdr:row>
      <xdr:rowOff>97566</xdr:rowOff>
    </xdr:to>
    <xdr:sp macro="" textlink="">
      <xdr:nvSpPr>
        <xdr:cNvPr id="602" name="楕円 601">
          <a:extLst>
            <a:ext uri="{FF2B5EF4-FFF2-40B4-BE49-F238E27FC236}">
              <a16:creationId xmlns:a16="http://schemas.microsoft.com/office/drawing/2014/main" id="{1BDF33D0-D685-4302-91CA-FC0C5A403E24}"/>
            </a:ext>
          </a:extLst>
        </xdr:cNvPr>
        <xdr:cNvSpPr/>
      </xdr:nvSpPr>
      <xdr:spPr>
        <a:xfrm>
          <a:off x="20383500" y="685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39704</xdr:rowOff>
    </xdr:from>
    <xdr:to>
      <xdr:col>111</xdr:col>
      <xdr:colOff>177800</xdr:colOff>
      <xdr:row>40</xdr:row>
      <xdr:rowOff>46766</xdr:rowOff>
    </xdr:to>
    <xdr:cxnSp macro="">
      <xdr:nvCxnSpPr>
        <xdr:cNvPr id="603" name="直線コネクタ 602">
          <a:extLst>
            <a:ext uri="{FF2B5EF4-FFF2-40B4-BE49-F238E27FC236}">
              <a16:creationId xmlns:a16="http://schemas.microsoft.com/office/drawing/2014/main" id="{CADB089A-86CB-4624-87CB-FF466C2A714F}"/>
            </a:ext>
          </a:extLst>
        </xdr:cNvPr>
        <xdr:cNvCxnSpPr/>
      </xdr:nvCxnSpPr>
      <xdr:spPr>
        <a:xfrm flipV="1">
          <a:off x="20434300" y="6897704"/>
          <a:ext cx="889000" cy="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169194</xdr:rowOff>
    </xdr:from>
    <xdr:to>
      <xdr:col>102</xdr:col>
      <xdr:colOff>165100</xdr:colOff>
      <xdr:row>40</xdr:row>
      <xdr:rowOff>99344</xdr:rowOff>
    </xdr:to>
    <xdr:sp macro="" textlink="">
      <xdr:nvSpPr>
        <xdr:cNvPr id="604" name="楕円 603">
          <a:extLst>
            <a:ext uri="{FF2B5EF4-FFF2-40B4-BE49-F238E27FC236}">
              <a16:creationId xmlns:a16="http://schemas.microsoft.com/office/drawing/2014/main" id="{5BE9CE6E-6484-4999-A01C-168D81175138}"/>
            </a:ext>
          </a:extLst>
        </xdr:cNvPr>
        <xdr:cNvSpPr/>
      </xdr:nvSpPr>
      <xdr:spPr>
        <a:xfrm>
          <a:off x="19494500" y="685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46766</xdr:rowOff>
    </xdr:from>
    <xdr:to>
      <xdr:col>107</xdr:col>
      <xdr:colOff>50800</xdr:colOff>
      <xdr:row>40</xdr:row>
      <xdr:rowOff>48544</xdr:rowOff>
    </xdr:to>
    <xdr:cxnSp macro="">
      <xdr:nvCxnSpPr>
        <xdr:cNvPr id="605" name="直線コネクタ 604">
          <a:extLst>
            <a:ext uri="{FF2B5EF4-FFF2-40B4-BE49-F238E27FC236}">
              <a16:creationId xmlns:a16="http://schemas.microsoft.com/office/drawing/2014/main" id="{B3F10581-2286-407D-8102-F9D0B5F14775}"/>
            </a:ext>
          </a:extLst>
        </xdr:cNvPr>
        <xdr:cNvCxnSpPr/>
      </xdr:nvCxnSpPr>
      <xdr:spPr>
        <a:xfrm flipV="1">
          <a:off x="19545300" y="6904766"/>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5562</xdr:rowOff>
    </xdr:from>
    <xdr:to>
      <xdr:col>98</xdr:col>
      <xdr:colOff>38100</xdr:colOff>
      <xdr:row>40</xdr:row>
      <xdr:rowOff>107162</xdr:rowOff>
    </xdr:to>
    <xdr:sp macro="" textlink="">
      <xdr:nvSpPr>
        <xdr:cNvPr id="606" name="楕円 605">
          <a:extLst>
            <a:ext uri="{FF2B5EF4-FFF2-40B4-BE49-F238E27FC236}">
              <a16:creationId xmlns:a16="http://schemas.microsoft.com/office/drawing/2014/main" id="{5BF7867B-D86B-4567-AD15-287C7AE855AA}"/>
            </a:ext>
          </a:extLst>
        </xdr:cNvPr>
        <xdr:cNvSpPr/>
      </xdr:nvSpPr>
      <xdr:spPr>
        <a:xfrm>
          <a:off x="18605500" y="686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48544</xdr:rowOff>
    </xdr:from>
    <xdr:to>
      <xdr:col>102</xdr:col>
      <xdr:colOff>114300</xdr:colOff>
      <xdr:row>40</xdr:row>
      <xdr:rowOff>56362</xdr:rowOff>
    </xdr:to>
    <xdr:cxnSp macro="">
      <xdr:nvCxnSpPr>
        <xdr:cNvPr id="607" name="直線コネクタ 606">
          <a:extLst>
            <a:ext uri="{FF2B5EF4-FFF2-40B4-BE49-F238E27FC236}">
              <a16:creationId xmlns:a16="http://schemas.microsoft.com/office/drawing/2014/main" id="{3C5531D9-FC53-487D-A221-D7C103EE9E71}"/>
            </a:ext>
          </a:extLst>
        </xdr:cNvPr>
        <xdr:cNvCxnSpPr/>
      </xdr:nvCxnSpPr>
      <xdr:spPr>
        <a:xfrm flipV="1">
          <a:off x="18656300" y="6906544"/>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71502</xdr:rowOff>
    </xdr:from>
    <xdr:ext cx="534377" cy="259045"/>
    <xdr:sp macro="" textlink="">
      <xdr:nvSpPr>
        <xdr:cNvPr id="608" name="n_1aveValue【一般廃棄物処理施設】&#10;一人当たり有形固定資産（償却資産）額">
          <a:extLst>
            <a:ext uri="{FF2B5EF4-FFF2-40B4-BE49-F238E27FC236}">
              <a16:creationId xmlns:a16="http://schemas.microsoft.com/office/drawing/2014/main" id="{A36D27FE-19A3-4DF4-A6E4-35EDD1CFBBD3}"/>
            </a:ext>
          </a:extLst>
        </xdr:cNvPr>
        <xdr:cNvSpPr txBox="1"/>
      </xdr:nvSpPr>
      <xdr:spPr>
        <a:xfrm>
          <a:off x="21043411" y="71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84479</xdr:rowOff>
    </xdr:from>
    <xdr:ext cx="534377" cy="259045"/>
    <xdr:sp macro="" textlink="">
      <xdr:nvSpPr>
        <xdr:cNvPr id="609" name="n_2aveValue【一般廃棄物処理施設】&#10;一人当たり有形固定資産（償却資産）額">
          <a:extLst>
            <a:ext uri="{FF2B5EF4-FFF2-40B4-BE49-F238E27FC236}">
              <a16:creationId xmlns:a16="http://schemas.microsoft.com/office/drawing/2014/main" id="{F72E2365-640E-44BF-8711-B71A3E6E5E9E}"/>
            </a:ext>
          </a:extLst>
        </xdr:cNvPr>
        <xdr:cNvSpPr txBox="1"/>
      </xdr:nvSpPr>
      <xdr:spPr>
        <a:xfrm>
          <a:off x="201671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95391</xdr:rowOff>
    </xdr:from>
    <xdr:ext cx="534377" cy="259045"/>
    <xdr:sp macro="" textlink="">
      <xdr:nvSpPr>
        <xdr:cNvPr id="610" name="n_3aveValue【一般廃棄物処理施設】&#10;一人当たり有形固定資産（償却資産）額">
          <a:extLst>
            <a:ext uri="{FF2B5EF4-FFF2-40B4-BE49-F238E27FC236}">
              <a16:creationId xmlns:a16="http://schemas.microsoft.com/office/drawing/2014/main" id="{78F93375-904C-4C4A-A5A4-BF3F8DB0DEC0}"/>
            </a:ext>
          </a:extLst>
        </xdr:cNvPr>
        <xdr:cNvSpPr txBox="1"/>
      </xdr:nvSpPr>
      <xdr:spPr>
        <a:xfrm>
          <a:off x="19278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132603</xdr:rowOff>
    </xdr:from>
    <xdr:ext cx="534377" cy="259045"/>
    <xdr:sp macro="" textlink="">
      <xdr:nvSpPr>
        <xdr:cNvPr id="611" name="n_4aveValue【一般廃棄物処理施設】&#10;一人当たり有形固定資産（償却資産）額">
          <a:extLst>
            <a:ext uri="{FF2B5EF4-FFF2-40B4-BE49-F238E27FC236}">
              <a16:creationId xmlns:a16="http://schemas.microsoft.com/office/drawing/2014/main" id="{BA75CF0B-BB03-4AD6-9E6C-14BE0910421E}"/>
            </a:ext>
          </a:extLst>
        </xdr:cNvPr>
        <xdr:cNvSpPr txBox="1"/>
      </xdr:nvSpPr>
      <xdr:spPr>
        <a:xfrm>
          <a:off x="18389111" y="71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107031</xdr:rowOff>
    </xdr:from>
    <xdr:ext cx="599010" cy="259045"/>
    <xdr:sp macro="" textlink="">
      <xdr:nvSpPr>
        <xdr:cNvPr id="612" name="n_1mainValue【一般廃棄物処理施設】&#10;一人当たり有形固定資産（償却資産）額">
          <a:extLst>
            <a:ext uri="{FF2B5EF4-FFF2-40B4-BE49-F238E27FC236}">
              <a16:creationId xmlns:a16="http://schemas.microsoft.com/office/drawing/2014/main" id="{A989D89F-7053-44D3-9CA6-A0C79416CAD1}"/>
            </a:ext>
          </a:extLst>
        </xdr:cNvPr>
        <xdr:cNvSpPr txBox="1"/>
      </xdr:nvSpPr>
      <xdr:spPr>
        <a:xfrm>
          <a:off x="21011095" y="662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114093</xdr:rowOff>
    </xdr:from>
    <xdr:ext cx="599010" cy="259045"/>
    <xdr:sp macro="" textlink="">
      <xdr:nvSpPr>
        <xdr:cNvPr id="613" name="n_2mainValue【一般廃棄物処理施設】&#10;一人当たり有形固定資産（償却資産）額">
          <a:extLst>
            <a:ext uri="{FF2B5EF4-FFF2-40B4-BE49-F238E27FC236}">
              <a16:creationId xmlns:a16="http://schemas.microsoft.com/office/drawing/2014/main" id="{E0FB5B5F-C7BE-4D2C-BABE-14CD40973095}"/>
            </a:ext>
          </a:extLst>
        </xdr:cNvPr>
        <xdr:cNvSpPr txBox="1"/>
      </xdr:nvSpPr>
      <xdr:spPr>
        <a:xfrm>
          <a:off x="20134795" y="662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115871</xdr:rowOff>
    </xdr:from>
    <xdr:ext cx="599010" cy="259045"/>
    <xdr:sp macro="" textlink="">
      <xdr:nvSpPr>
        <xdr:cNvPr id="614" name="n_3mainValue【一般廃棄物処理施設】&#10;一人当たり有形固定資産（償却資産）額">
          <a:extLst>
            <a:ext uri="{FF2B5EF4-FFF2-40B4-BE49-F238E27FC236}">
              <a16:creationId xmlns:a16="http://schemas.microsoft.com/office/drawing/2014/main" id="{D877E3C2-49C7-4152-A3D1-FC404A3A44E5}"/>
            </a:ext>
          </a:extLst>
        </xdr:cNvPr>
        <xdr:cNvSpPr txBox="1"/>
      </xdr:nvSpPr>
      <xdr:spPr>
        <a:xfrm>
          <a:off x="19245795" y="6630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123689</xdr:rowOff>
    </xdr:from>
    <xdr:ext cx="599010" cy="259045"/>
    <xdr:sp macro="" textlink="">
      <xdr:nvSpPr>
        <xdr:cNvPr id="615" name="n_4mainValue【一般廃棄物処理施設】&#10;一人当たり有形固定資産（償却資産）額">
          <a:extLst>
            <a:ext uri="{FF2B5EF4-FFF2-40B4-BE49-F238E27FC236}">
              <a16:creationId xmlns:a16="http://schemas.microsoft.com/office/drawing/2014/main" id="{57482A4B-4904-4F98-9626-5EA4313B838A}"/>
            </a:ext>
          </a:extLst>
        </xdr:cNvPr>
        <xdr:cNvSpPr txBox="1"/>
      </xdr:nvSpPr>
      <xdr:spPr>
        <a:xfrm>
          <a:off x="18356795" y="663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6" name="正方形/長方形 615">
          <a:extLst>
            <a:ext uri="{FF2B5EF4-FFF2-40B4-BE49-F238E27FC236}">
              <a16:creationId xmlns:a16="http://schemas.microsoft.com/office/drawing/2014/main" id="{1814DF93-AB37-4F9B-B019-E54EB8FB785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7" name="正方形/長方形 616">
          <a:extLst>
            <a:ext uri="{FF2B5EF4-FFF2-40B4-BE49-F238E27FC236}">
              <a16:creationId xmlns:a16="http://schemas.microsoft.com/office/drawing/2014/main" id="{AB05F12E-42C6-43B3-923F-AFC6F5014E2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8" name="正方形/長方形 617">
          <a:extLst>
            <a:ext uri="{FF2B5EF4-FFF2-40B4-BE49-F238E27FC236}">
              <a16:creationId xmlns:a16="http://schemas.microsoft.com/office/drawing/2014/main" id="{9F5BBB98-BF16-48D7-9694-E28D1FED2A6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9" name="正方形/長方形 618">
          <a:extLst>
            <a:ext uri="{FF2B5EF4-FFF2-40B4-BE49-F238E27FC236}">
              <a16:creationId xmlns:a16="http://schemas.microsoft.com/office/drawing/2014/main" id="{A5B10C9B-F515-45B5-9899-10E732758D8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0" name="正方形/長方形 619">
          <a:extLst>
            <a:ext uri="{FF2B5EF4-FFF2-40B4-BE49-F238E27FC236}">
              <a16:creationId xmlns:a16="http://schemas.microsoft.com/office/drawing/2014/main" id="{DB3596A5-61DB-4C65-9B2A-EDE2D779E39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1" name="正方形/長方形 620">
          <a:extLst>
            <a:ext uri="{FF2B5EF4-FFF2-40B4-BE49-F238E27FC236}">
              <a16:creationId xmlns:a16="http://schemas.microsoft.com/office/drawing/2014/main" id="{2DA7BDEA-F34E-4FEE-A785-EF36B756FDC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2" name="正方形/長方形 621">
          <a:extLst>
            <a:ext uri="{FF2B5EF4-FFF2-40B4-BE49-F238E27FC236}">
              <a16:creationId xmlns:a16="http://schemas.microsoft.com/office/drawing/2014/main" id="{6FA5321E-85DB-4984-AA8D-696D5713D72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正方形/長方形 622">
          <a:extLst>
            <a:ext uri="{FF2B5EF4-FFF2-40B4-BE49-F238E27FC236}">
              <a16:creationId xmlns:a16="http://schemas.microsoft.com/office/drawing/2014/main" id="{6F220732-6A9B-48E0-AEF2-1A39CA973D5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4" name="テキスト ボックス 623">
          <a:extLst>
            <a:ext uri="{FF2B5EF4-FFF2-40B4-BE49-F238E27FC236}">
              <a16:creationId xmlns:a16="http://schemas.microsoft.com/office/drawing/2014/main" id="{13F01E7B-E8BE-4D18-858C-5C7972AD51E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5" name="直線コネクタ 624">
          <a:extLst>
            <a:ext uri="{FF2B5EF4-FFF2-40B4-BE49-F238E27FC236}">
              <a16:creationId xmlns:a16="http://schemas.microsoft.com/office/drawing/2014/main" id="{CEE765F6-3FF5-470C-81D8-949097B9AAE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6" name="テキスト ボックス 625">
          <a:extLst>
            <a:ext uri="{FF2B5EF4-FFF2-40B4-BE49-F238E27FC236}">
              <a16:creationId xmlns:a16="http://schemas.microsoft.com/office/drawing/2014/main" id="{10804067-8DCC-4437-8A15-0C6CC4770A2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7" name="直線コネクタ 626">
          <a:extLst>
            <a:ext uri="{FF2B5EF4-FFF2-40B4-BE49-F238E27FC236}">
              <a16:creationId xmlns:a16="http://schemas.microsoft.com/office/drawing/2014/main" id="{90B791ED-C41D-4155-9D2A-3A230AFBC74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8" name="テキスト ボックス 627">
          <a:extLst>
            <a:ext uri="{FF2B5EF4-FFF2-40B4-BE49-F238E27FC236}">
              <a16:creationId xmlns:a16="http://schemas.microsoft.com/office/drawing/2014/main" id="{FC6B7551-E39B-4125-BB67-C114181DB89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9" name="直線コネクタ 628">
          <a:extLst>
            <a:ext uri="{FF2B5EF4-FFF2-40B4-BE49-F238E27FC236}">
              <a16:creationId xmlns:a16="http://schemas.microsoft.com/office/drawing/2014/main" id="{94F6AD6E-381E-4FE7-BE3C-EA64C608F5D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30" name="テキスト ボックス 629">
          <a:extLst>
            <a:ext uri="{FF2B5EF4-FFF2-40B4-BE49-F238E27FC236}">
              <a16:creationId xmlns:a16="http://schemas.microsoft.com/office/drawing/2014/main" id="{B772AB1B-5A59-40D2-BB1E-A7CF82026DA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1" name="直線コネクタ 630">
          <a:extLst>
            <a:ext uri="{FF2B5EF4-FFF2-40B4-BE49-F238E27FC236}">
              <a16:creationId xmlns:a16="http://schemas.microsoft.com/office/drawing/2014/main" id="{3EB3A79C-594A-45B7-8F4E-8C2BB6BBA9E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2" name="テキスト ボックス 631">
          <a:extLst>
            <a:ext uri="{FF2B5EF4-FFF2-40B4-BE49-F238E27FC236}">
              <a16:creationId xmlns:a16="http://schemas.microsoft.com/office/drawing/2014/main" id="{8E1BA0FA-2517-49F7-8F06-B7E39227163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3" name="直線コネクタ 632">
          <a:extLst>
            <a:ext uri="{FF2B5EF4-FFF2-40B4-BE49-F238E27FC236}">
              <a16:creationId xmlns:a16="http://schemas.microsoft.com/office/drawing/2014/main" id="{25461EEB-3CD0-4C73-888E-74F4BFF9394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4" name="テキスト ボックス 633">
          <a:extLst>
            <a:ext uri="{FF2B5EF4-FFF2-40B4-BE49-F238E27FC236}">
              <a16:creationId xmlns:a16="http://schemas.microsoft.com/office/drawing/2014/main" id="{A525429A-CB25-4202-A70A-55DE651C0ED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5" name="直線コネクタ 634">
          <a:extLst>
            <a:ext uri="{FF2B5EF4-FFF2-40B4-BE49-F238E27FC236}">
              <a16:creationId xmlns:a16="http://schemas.microsoft.com/office/drawing/2014/main" id="{6E8345FD-0D24-4CA9-A9C7-0D4959C0CBE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6" name="テキスト ボックス 635">
          <a:extLst>
            <a:ext uri="{FF2B5EF4-FFF2-40B4-BE49-F238E27FC236}">
              <a16:creationId xmlns:a16="http://schemas.microsoft.com/office/drawing/2014/main" id="{2D6C093A-0299-4699-B2AB-F37C63DA689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7" name="直線コネクタ 636">
          <a:extLst>
            <a:ext uri="{FF2B5EF4-FFF2-40B4-BE49-F238E27FC236}">
              <a16:creationId xmlns:a16="http://schemas.microsoft.com/office/drawing/2014/main" id="{4870648F-1833-431C-8231-299624E62CE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8" name="テキスト ボックス 637">
          <a:extLst>
            <a:ext uri="{FF2B5EF4-FFF2-40B4-BE49-F238E27FC236}">
              <a16:creationId xmlns:a16="http://schemas.microsoft.com/office/drawing/2014/main" id="{99D6202D-5B10-47D2-B620-4A5F10ED2FEA}"/>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9" name="直線コネクタ 638">
          <a:extLst>
            <a:ext uri="{FF2B5EF4-FFF2-40B4-BE49-F238E27FC236}">
              <a16:creationId xmlns:a16="http://schemas.microsoft.com/office/drawing/2014/main" id="{FD952881-BFAB-4B0E-BA79-C89FD533EAE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40" name="【保健センター・保健所】&#10;有形固定資産減価償却率グラフ枠">
          <a:extLst>
            <a:ext uri="{FF2B5EF4-FFF2-40B4-BE49-F238E27FC236}">
              <a16:creationId xmlns:a16="http://schemas.microsoft.com/office/drawing/2014/main" id="{651395DB-C6D8-42F0-A881-D46AF8A1CF5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41" name="直線コネクタ 640">
          <a:extLst>
            <a:ext uri="{FF2B5EF4-FFF2-40B4-BE49-F238E27FC236}">
              <a16:creationId xmlns:a16="http://schemas.microsoft.com/office/drawing/2014/main" id="{2B8E51F8-256E-4642-841F-A3AAE2CB8BF4}"/>
            </a:ext>
          </a:extLst>
        </xdr:cNvPr>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42" name="【保健センター・保健所】&#10;有形固定資産減価償却率最小値テキスト">
          <a:extLst>
            <a:ext uri="{FF2B5EF4-FFF2-40B4-BE49-F238E27FC236}">
              <a16:creationId xmlns:a16="http://schemas.microsoft.com/office/drawing/2014/main" id="{673D50EC-7E38-4F38-AB24-EB8042FE7821}"/>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43" name="直線コネクタ 642">
          <a:extLst>
            <a:ext uri="{FF2B5EF4-FFF2-40B4-BE49-F238E27FC236}">
              <a16:creationId xmlns:a16="http://schemas.microsoft.com/office/drawing/2014/main" id="{AE2403BE-7C46-45F2-9BB3-642BB21A48FE}"/>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44" name="【保健センター・保健所】&#10;有形固定資産減価償却率最大値テキスト">
          <a:extLst>
            <a:ext uri="{FF2B5EF4-FFF2-40B4-BE49-F238E27FC236}">
              <a16:creationId xmlns:a16="http://schemas.microsoft.com/office/drawing/2014/main" id="{7075F08B-6D49-4784-992D-63C0485C4D9B}"/>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5" name="直線コネクタ 644">
          <a:extLst>
            <a:ext uri="{FF2B5EF4-FFF2-40B4-BE49-F238E27FC236}">
              <a16:creationId xmlns:a16="http://schemas.microsoft.com/office/drawing/2014/main" id="{BA9776B8-061D-4A7E-A0A1-B67C1B9D0235}"/>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130101</xdr:rowOff>
    </xdr:from>
    <xdr:ext cx="405111" cy="259045"/>
    <xdr:sp macro="" textlink="">
      <xdr:nvSpPr>
        <xdr:cNvPr id="646" name="【保健センター・保健所】&#10;有形固定資産減価償却率平均値テキスト">
          <a:extLst>
            <a:ext uri="{FF2B5EF4-FFF2-40B4-BE49-F238E27FC236}">
              <a16:creationId xmlns:a16="http://schemas.microsoft.com/office/drawing/2014/main" id="{1D9ECF43-E9A2-4D6A-BA58-C853D2D3EAC9}"/>
            </a:ext>
          </a:extLst>
        </xdr:cNvPr>
        <xdr:cNvSpPr txBox="1"/>
      </xdr:nvSpPr>
      <xdr:spPr>
        <a:xfrm>
          <a:off x="16357600" y="1024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47" name="フローチャート: 判断 646">
          <a:extLst>
            <a:ext uri="{FF2B5EF4-FFF2-40B4-BE49-F238E27FC236}">
              <a16:creationId xmlns:a16="http://schemas.microsoft.com/office/drawing/2014/main" id="{9A28044D-315D-45D5-AF72-D5AF053B8B56}"/>
            </a:ext>
          </a:extLst>
        </xdr:cNvPr>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48" name="フローチャート: 判断 647">
          <a:extLst>
            <a:ext uri="{FF2B5EF4-FFF2-40B4-BE49-F238E27FC236}">
              <a16:creationId xmlns:a16="http://schemas.microsoft.com/office/drawing/2014/main" id="{DEF5A3EE-F37C-431E-9379-03A702663A22}"/>
            </a:ext>
          </a:extLst>
        </xdr:cNvPr>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49" name="フローチャート: 判断 648">
          <a:extLst>
            <a:ext uri="{FF2B5EF4-FFF2-40B4-BE49-F238E27FC236}">
              <a16:creationId xmlns:a16="http://schemas.microsoft.com/office/drawing/2014/main" id="{73A823D3-4335-4A50-B240-45AD5364E720}"/>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50" name="フローチャート: 判断 649">
          <a:extLst>
            <a:ext uri="{FF2B5EF4-FFF2-40B4-BE49-F238E27FC236}">
              <a16:creationId xmlns:a16="http://schemas.microsoft.com/office/drawing/2014/main" id="{293B29E2-E5AE-42EC-8D34-DFBCCA99989D}"/>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51" name="フローチャート: 判断 650">
          <a:extLst>
            <a:ext uri="{FF2B5EF4-FFF2-40B4-BE49-F238E27FC236}">
              <a16:creationId xmlns:a16="http://schemas.microsoft.com/office/drawing/2014/main" id="{C9FE4A73-FCF1-41B3-BABE-9A4B87721190}"/>
            </a:ext>
          </a:extLst>
        </xdr:cNvPr>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17330CA4-6884-48CA-8982-01EB4651685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D5A9D039-CA78-464D-A957-287D8B4D6C9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E4E5E1F0-085C-44A3-923D-3DCE11B6A95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id="{19BEBFE5-490A-4B30-A5B2-508F6353857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6" name="テキスト ボックス 655">
          <a:extLst>
            <a:ext uri="{FF2B5EF4-FFF2-40B4-BE49-F238E27FC236}">
              <a16:creationId xmlns:a16="http://schemas.microsoft.com/office/drawing/2014/main" id="{A2877909-D83F-4C7E-97B5-DFBF998F511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11249</xdr:rowOff>
    </xdr:from>
    <xdr:to>
      <xdr:col>85</xdr:col>
      <xdr:colOff>177800</xdr:colOff>
      <xdr:row>59</xdr:row>
      <xdr:rowOff>112849</xdr:rowOff>
    </xdr:to>
    <xdr:sp macro="" textlink="">
      <xdr:nvSpPr>
        <xdr:cNvPr id="657" name="楕円 656">
          <a:extLst>
            <a:ext uri="{FF2B5EF4-FFF2-40B4-BE49-F238E27FC236}">
              <a16:creationId xmlns:a16="http://schemas.microsoft.com/office/drawing/2014/main" id="{3601B2FC-CB97-4FA8-A728-CB5EBCC365A3}"/>
            </a:ext>
          </a:extLst>
        </xdr:cNvPr>
        <xdr:cNvSpPr/>
      </xdr:nvSpPr>
      <xdr:spPr>
        <a:xfrm>
          <a:off x="162687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34126</xdr:rowOff>
    </xdr:from>
    <xdr:ext cx="405111" cy="259045"/>
    <xdr:sp macro="" textlink="">
      <xdr:nvSpPr>
        <xdr:cNvPr id="658" name="【保健センター・保健所】&#10;有形固定資産減価償却率該当値テキスト">
          <a:extLst>
            <a:ext uri="{FF2B5EF4-FFF2-40B4-BE49-F238E27FC236}">
              <a16:creationId xmlns:a16="http://schemas.microsoft.com/office/drawing/2014/main" id="{C04B364F-AB5B-4B2F-8007-8D7951A88E8A}"/>
            </a:ext>
          </a:extLst>
        </xdr:cNvPr>
        <xdr:cNvSpPr txBox="1"/>
      </xdr:nvSpPr>
      <xdr:spPr>
        <a:xfrm>
          <a:off x="16357600" y="9978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146776</xdr:rowOff>
    </xdr:from>
    <xdr:to>
      <xdr:col>81</xdr:col>
      <xdr:colOff>101600</xdr:colOff>
      <xdr:row>59</xdr:row>
      <xdr:rowOff>76926</xdr:rowOff>
    </xdr:to>
    <xdr:sp macro="" textlink="">
      <xdr:nvSpPr>
        <xdr:cNvPr id="659" name="楕円 658">
          <a:extLst>
            <a:ext uri="{FF2B5EF4-FFF2-40B4-BE49-F238E27FC236}">
              <a16:creationId xmlns:a16="http://schemas.microsoft.com/office/drawing/2014/main" id="{A4051E2E-AD11-408A-AA66-A847A4B68BA2}"/>
            </a:ext>
          </a:extLst>
        </xdr:cNvPr>
        <xdr:cNvSpPr/>
      </xdr:nvSpPr>
      <xdr:spPr>
        <a:xfrm>
          <a:off x="15430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26126</xdr:rowOff>
    </xdr:from>
    <xdr:to>
      <xdr:col>85</xdr:col>
      <xdr:colOff>127000</xdr:colOff>
      <xdr:row>59</xdr:row>
      <xdr:rowOff>62049</xdr:rowOff>
    </xdr:to>
    <xdr:cxnSp macro="">
      <xdr:nvCxnSpPr>
        <xdr:cNvPr id="660" name="直線コネクタ 659">
          <a:extLst>
            <a:ext uri="{FF2B5EF4-FFF2-40B4-BE49-F238E27FC236}">
              <a16:creationId xmlns:a16="http://schemas.microsoft.com/office/drawing/2014/main" id="{65A45CBC-D396-4D4B-A417-5551E0568B4C}"/>
            </a:ext>
          </a:extLst>
        </xdr:cNvPr>
        <xdr:cNvCxnSpPr/>
      </xdr:nvCxnSpPr>
      <xdr:spPr>
        <a:xfrm>
          <a:off x="15481300" y="1014167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110853</xdr:rowOff>
    </xdr:from>
    <xdr:to>
      <xdr:col>76</xdr:col>
      <xdr:colOff>165100</xdr:colOff>
      <xdr:row>59</xdr:row>
      <xdr:rowOff>41003</xdr:rowOff>
    </xdr:to>
    <xdr:sp macro="" textlink="">
      <xdr:nvSpPr>
        <xdr:cNvPr id="661" name="楕円 660">
          <a:extLst>
            <a:ext uri="{FF2B5EF4-FFF2-40B4-BE49-F238E27FC236}">
              <a16:creationId xmlns:a16="http://schemas.microsoft.com/office/drawing/2014/main" id="{F51BB150-4A0E-41D1-9D4F-CA5A696B45DB}"/>
            </a:ext>
          </a:extLst>
        </xdr:cNvPr>
        <xdr:cNvSpPr/>
      </xdr:nvSpPr>
      <xdr:spPr>
        <a:xfrm>
          <a:off x="145415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161653</xdr:rowOff>
    </xdr:from>
    <xdr:to>
      <xdr:col>81</xdr:col>
      <xdr:colOff>50800</xdr:colOff>
      <xdr:row>59</xdr:row>
      <xdr:rowOff>26126</xdr:rowOff>
    </xdr:to>
    <xdr:cxnSp macro="">
      <xdr:nvCxnSpPr>
        <xdr:cNvPr id="662" name="直線コネクタ 661">
          <a:extLst>
            <a:ext uri="{FF2B5EF4-FFF2-40B4-BE49-F238E27FC236}">
              <a16:creationId xmlns:a16="http://schemas.microsoft.com/office/drawing/2014/main" id="{970423C1-48A2-44FA-B4D7-2F5493E7012E}"/>
            </a:ext>
          </a:extLst>
        </xdr:cNvPr>
        <xdr:cNvCxnSpPr/>
      </xdr:nvCxnSpPr>
      <xdr:spPr>
        <a:xfrm>
          <a:off x="14592300" y="1010575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74930</xdr:rowOff>
    </xdr:from>
    <xdr:to>
      <xdr:col>72</xdr:col>
      <xdr:colOff>38100</xdr:colOff>
      <xdr:row>59</xdr:row>
      <xdr:rowOff>5080</xdr:rowOff>
    </xdr:to>
    <xdr:sp macro="" textlink="">
      <xdr:nvSpPr>
        <xdr:cNvPr id="663" name="楕円 662">
          <a:extLst>
            <a:ext uri="{FF2B5EF4-FFF2-40B4-BE49-F238E27FC236}">
              <a16:creationId xmlns:a16="http://schemas.microsoft.com/office/drawing/2014/main" id="{F6F022EF-EF87-4779-A1C4-606A4A60D180}"/>
            </a:ext>
          </a:extLst>
        </xdr:cNvPr>
        <xdr:cNvSpPr/>
      </xdr:nvSpPr>
      <xdr:spPr>
        <a:xfrm>
          <a:off x="13652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125730</xdr:rowOff>
    </xdr:from>
    <xdr:to>
      <xdr:col>76</xdr:col>
      <xdr:colOff>114300</xdr:colOff>
      <xdr:row>58</xdr:row>
      <xdr:rowOff>161653</xdr:rowOff>
    </xdr:to>
    <xdr:cxnSp macro="">
      <xdr:nvCxnSpPr>
        <xdr:cNvPr id="664" name="直線コネクタ 663">
          <a:extLst>
            <a:ext uri="{FF2B5EF4-FFF2-40B4-BE49-F238E27FC236}">
              <a16:creationId xmlns:a16="http://schemas.microsoft.com/office/drawing/2014/main" id="{FF099353-9782-4BED-A1BF-AD7AD7413A18}"/>
            </a:ext>
          </a:extLst>
        </xdr:cNvPr>
        <xdr:cNvCxnSpPr/>
      </xdr:nvCxnSpPr>
      <xdr:spPr>
        <a:xfrm>
          <a:off x="13703300" y="1006983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37374</xdr:rowOff>
    </xdr:from>
    <xdr:to>
      <xdr:col>67</xdr:col>
      <xdr:colOff>101600</xdr:colOff>
      <xdr:row>58</xdr:row>
      <xdr:rowOff>138974</xdr:rowOff>
    </xdr:to>
    <xdr:sp macro="" textlink="">
      <xdr:nvSpPr>
        <xdr:cNvPr id="665" name="楕円 664">
          <a:extLst>
            <a:ext uri="{FF2B5EF4-FFF2-40B4-BE49-F238E27FC236}">
              <a16:creationId xmlns:a16="http://schemas.microsoft.com/office/drawing/2014/main" id="{F7A199CA-71A5-421A-8AC2-7EF26634D371}"/>
            </a:ext>
          </a:extLst>
        </xdr:cNvPr>
        <xdr:cNvSpPr/>
      </xdr:nvSpPr>
      <xdr:spPr>
        <a:xfrm>
          <a:off x="127635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88174</xdr:rowOff>
    </xdr:from>
    <xdr:to>
      <xdr:col>71</xdr:col>
      <xdr:colOff>177800</xdr:colOff>
      <xdr:row>58</xdr:row>
      <xdr:rowOff>125730</xdr:rowOff>
    </xdr:to>
    <xdr:cxnSp macro="">
      <xdr:nvCxnSpPr>
        <xdr:cNvPr id="666" name="直線コネクタ 665">
          <a:extLst>
            <a:ext uri="{FF2B5EF4-FFF2-40B4-BE49-F238E27FC236}">
              <a16:creationId xmlns:a16="http://schemas.microsoft.com/office/drawing/2014/main" id="{DB2AFF25-CDB7-4817-8951-FCAEA06F8C1E}"/>
            </a:ext>
          </a:extLst>
        </xdr:cNvPr>
        <xdr:cNvCxnSpPr/>
      </xdr:nvCxnSpPr>
      <xdr:spPr>
        <a:xfrm>
          <a:off x="12814300" y="1003227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667" name="n_1aveValue【保健センター・保健所】&#10;有形固定資産減価償却率">
          <a:extLst>
            <a:ext uri="{FF2B5EF4-FFF2-40B4-BE49-F238E27FC236}">
              <a16:creationId xmlns:a16="http://schemas.microsoft.com/office/drawing/2014/main" id="{996BA246-E56B-4F61-8710-4CE9AB87755B}"/>
            </a:ext>
          </a:extLst>
        </xdr:cNvPr>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668" name="n_2aveValue【保健センター・保健所】&#10;有形固定資産減価償却率">
          <a:extLst>
            <a:ext uri="{FF2B5EF4-FFF2-40B4-BE49-F238E27FC236}">
              <a16:creationId xmlns:a16="http://schemas.microsoft.com/office/drawing/2014/main" id="{BC24BCFD-BAF4-4B63-8238-285A8F198182}"/>
            </a:ext>
          </a:extLst>
        </xdr:cNvPr>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9" name="n_3aveValue【保健センター・保健所】&#10;有形固定資産減価償却率">
          <a:extLst>
            <a:ext uri="{FF2B5EF4-FFF2-40B4-BE49-F238E27FC236}">
              <a16:creationId xmlns:a16="http://schemas.microsoft.com/office/drawing/2014/main" id="{8800B111-C611-4D5D-9DFD-A34C4BD6EDD4}"/>
            </a:ext>
          </a:extLst>
        </xdr:cNvPr>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94178</xdr:rowOff>
    </xdr:from>
    <xdr:ext cx="405111" cy="259045"/>
    <xdr:sp macro="" textlink="">
      <xdr:nvSpPr>
        <xdr:cNvPr id="670" name="n_4aveValue【保健センター・保健所】&#10;有形固定資産減価償却率">
          <a:extLst>
            <a:ext uri="{FF2B5EF4-FFF2-40B4-BE49-F238E27FC236}">
              <a16:creationId xmlns:a16="http://schemas.microsoft.com/office/drawing/2014/main" id="{5138D79D-B560-4A52-A5CF-12B341003184}"/>
            </a:ext>
          </a:extLst>
        </xdr:cNvPr>
        <xdr:cNvSpPr txBox="1"/>
      </xdr:nvSpPr>
      <xdr:spPr>
        <a:xfrm>
          <a:off x="12611744" y="1020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93453</xdr:rowOff>
    </xdr:from>
    <xdr:ext cx="405111" cy="259045"/>
    <xdr:sp macro="" textlink="">
      <xdr:nvSpPr>
        <xdr:cNvPr id="671" name="n_1mainValue【保健センター・保健所】&#10;有形固定資産減価償却率">
          <a:extLst>
            <a:ext uri="{FF2B5EF4-FFF2-40B4-BE49-F238E27FC236}">
              <a16:creationId xmlns:a16="http://schemas.microsoft.com/office/drawing/2014/main" id="{815058C4-C75D-43C5-ABF2-78C4BF4978D4}"/>
            </a:ext>
          </a:extLst>
        </xdr:cNvPr>
        <xdr:cNvSpPr txBox="1"/>
      </xdr:nvSpPr>
      <xdr:spPr>
        <a:xfrm>
          <a:off x="152660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57530</xdr:rowOff>
    </xdr:from>
    <xdr:ext cx="405111" cy="259045"/>
    <xdr:sp macro="" textlink="">
      <xdr:nvSpPr>
        <xdr:cNvPr id="672" name="n_2mainValue【保健センター・保健所】&#10;有形固定資産減価償却率">
          <a:extLst>
            <a:ext uri="{FF2B5EF4-FFF2-40B4-BE49-F238E27FC236}">
              <a16:creationId xmlns:a16="http://schemas.microsoft.com/office/drawing/2014/main" id="{12DB4E45-A40E-465A-AB3B-7AA9B5DD1900}"/>
            </a:ext>
          </a:extLst>
        </xdr:cNvPr>
        <xdr:cNvSpPr txBox="1"/>
      </xdr:nvSpPr>
      <xdr:spPr>
        <a:xfrm>
          <a:off x="14389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673" name="n_3mainValue【保健センター・保健所】&#10;有形固定資産減価償却率">
          <a:extLst>
            <a:ext uri="{FF2B5EF4-FFF2-40B4-BE49-F238E27FC236}">
              <a16:creationId xmlns:a16="http://schemas.microsoft.com/office/drawing/2014/main" id="{2F80AF78-89C5-4AE6-AB9F-AF22C3F7BDF0}"/>
            </a:ext>
          </a:extLst>
        </xdr:cNvPr>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155501</xdr:rowOff>
    </xdr:from>
    <xdr:ext cx="405111" cy="259045"/>
    <xdr:sp macro="" textlink="">
      <xdr:nvSpPr>
        <xdr:cNvPr id="674" name="n_4mainValue【保健センター・保健所】&#10;有形固定資産減価償却率">
          <a:extLst>
            <a:ext uri="{FF2B5EF4-FFF2-40B4-BE49-F238E27FC236}">
              <a16:creationId xmlns:a16="http://schemas.microsoft.com/office/drawing/2014/main" id="{7662AC96-BA14-4BA2-BCEF-C761ED3571D0}"/>
            </a:ext>
          </a:extLst>
        </xdr:cNvPr>
        <xdr:cNvSpPr txBox="1"/>
      </xdr:nvSpPr>
      <xdr:spPr>
        <a:xfrm>
          <a:off x="12611744" y="97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5" name="正方形/長方形 674">
          <a:extLst>
            <a:ext uri="{FF2B5EF4-FFF2-40B4-BE49-F238E27FC236}">
              <a16:creationId xmlns:a16="http://schemas.microsoft.com/office/drawing/2014/main" id="{AA77F152-D51B-4C3D-A9A3-88A5995DBE0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6" name="正方形/長方形 675">
          <a:extLst>
            <a:ext uri="{FF2B5EF4-FFF2-40B4-BE49-F238E27FC236}">
              <a16:creationId xmlns:a16="http://schemas.microsoft.com/office/drawing/2014/main" id="{7FE0DC80-1A56-43A3-B4AE-B2203D97815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7" name="正方形/長方形 676">
          <a:extLst>
            <a:ext uri="{FF2B5EF4-FFF2-40B4-BE49-F238E27FC236}">
              <a16:creationId xmlns:a16="http://schemas.microsoft.com/office/drawing/2014/main" id="{0894FC8C-B57D-4160-800D-45056C0E6FA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8" name="正方形/長方形 677">
          <a:extLst>
            <a:ext uri="{FF2B5EF4-FFF2-40B4-BE49-F238E27FC236}">
              <a16:creationId xmlns:a16="http://schemas.microsoft.com/office/drawing/2014/main" id="{596AE2E8-8DF4-45F0-B65E-F7BEB1F921B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9" name="正方形/長方形 678">
          <a:extLst>
            <a:ext uri="{FF2B5EF4-FFF2-40B4-BE49-F238E27FC236}">
              <a16:creationId xmlns:a16="http://schemas.microsoft.com/office/drawing/2014/main" id="{86C3E2A6-9933-4356-B154-AD150A09070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80" name="正方形/長方形 679">
          <a:extLst>
            <a:ext uri="{FF2B5EF4-FFF2-40B4-BE49-F238E27FC236}">
              <a16:creationId xmlns:a16="http://schemas.microsoft.com/office/drawing/2014/main" id="{1CD619DD-31D3-4DAF-9AB7-83672C78B2E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1" name="正方形/長方形 680">
          <a:extLst>
            <a:ext uri="{FF2B5EF4-FFF2-40B4-BE49-F238E27FC236}">
              <a16:creationId xmlns:a16="http://schemas.microsoft.com/office/drawing/2014/main" id="{5A396519-FB98-4E44-BE78-7422D101AE3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2" name="正方形/長方形 681">
          <a:extLst>
            <a:ext uri="{FF2B5EF4-FFF2-40B4-BE49-F238E27FC236}">
              <a16:creationId xmlns:a16="http://schemas.microsoft.com/office/drawing/2014/main" id="{C4D6AA0D-F9DF-4D8F-A44D-F3E51F5E45A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3" name="テキスト ボックス 682">
          <a:extLst>
            <a:ext uri="{FF2B5EF4-FFF2-40B4-BE49-F238E27FC236}">
              <a16:creationId xmlns:a16="http://schemas.microsoft.com/office/drawing/2014/main" id="{E82F549B-28C1-4322-8BCF-44ACAA7C45C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4" name="直線コネクタ 683">
          <a:extLst>
            <a:ext uri="{FF2B5EF4-FFF2-40B4-BE49-F238E27FC236}">
              <a16:creationId xmlns:a16="http://schemas.microsoft.com/office/drawing/2014/main" id="{203A3C02-4F18-47FA-AC04-D867B44D208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5" name="直線コネクタ 684">
          <a:extLst>
            <a:ext uri="{FF2B5EF4-FFF2-40B4-BE49-F238E27FC236}">
              <a16:creationId xmlns:a16="http://schemas.microsoft.com/office/drawing/2014/main" id="{B0E150EC-456A-483C-8269-B2CB588642E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6" name="テキスト ボックス 685">
          <a:extLst>
            <a:ext uri="{FF2B5EF4-FFF2-40B4-BE49-F238E27FC236}">
              <a16:creationId xmlns:a16="http://schemas.microsoft.com/office/drawing/2014/main" id="{F50A0DD0-8E53-42DA-943F-B866F712A68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7" name="直線コネクタ 686">
          <a:extLst>
            <a:ext uri="{FF2B5EF4-FFF2-40B4-BE49-F238E27FC236}">
              <a16:creationId xmlns:a16="http://schemas.microsoft.com/office/drawing/2014/main" id="{6C52B141-3117-4A72-A667-5642A227B85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8" name="テキスト ボックス 687">
          <a:extLst>
            <a:ext uri="{FF2B5EF4-FFF2-40B4-BE49-F238E27FC236}">
              <a16:creationId xmlns:a16="http://schemas.microsoft.com/office/drawing/2014/main" id="{66DBB1F1-E838-42AC-8BE4-CDDAD5E6614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9" name="直線コネクタ 688">
          <a:extLst>
            <a:ext uri="{FF2B5EF4-FFF2-40B4-BE49-F238E27FC236}">
              <a16:creationId xmlns:a16="http://schemas.microsoft.com/office/drawing/2014/main" id="{AB1F861E-8CB7-415A-83CE-63E3D3EA42A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90" name="テキスト ボックス 689">
          <a:extLst>
            <a:ext uri="{FF2B5EF4-FFF2-40B4-BE49-F238E27FC236}">
              <a16:creationId xmlns:a16="http://schemas.microsoft.com/office/drawing/2014/main" id="{D767DCF9-BE72-4901-9EE5-B5FE77BF4BA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91" name="直線コネクタ 690">
          <a:extLst>
            <a:ext uri="{FF2B5EF4-FFF2-40B4-BE49-F238E27FC236}">
              <a16:creationId xmlns:a16="http://schemas.microsoft.com/office/drawing/2014/main" id="{961A3A84-A81F-4449-925B-41F74C710D4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2" name="テキスト ボックス 691">
          <a:extLst>
            <a:ext uri="{FF2B5EF4-FFF2-40B4-BE49-F238E27FC236}">
              <a16:creationId xmlns:a16="http://schemas.microsoft.com/office/drawing/2014/main" id="{0C5358EF-C733-40A0-850F-EBA025D62F6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3" name="直線コネクタ 692">
          <a:extLst>
            <a:ext uri="{FF2B5EF4-FFF2-40B4-BE49-F238E27FC236}">
              <a16:creationId xmlns:a16="http://schemas.microsoft.com/office/drawing/2014/main" id="{AEA72B99-0C7C-4650-8145-66B550B3437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4" name="テキスト ボックス 693">
          <a:extLst>
            <a:ext uri="{FF2B5EF4-FFF2-40B4-BE49-F238E27FC236}">
              <a16:creationId xmlns:a16="http://schemas.microsoft.com/office/drawing/2014/main" id="{25F35BA2-21B3-4280-A80B-F3A4B65096C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5" name="直線コネクタ 694">
          <a:extLst>
            <a:ext uri="{FF2B5EF4-FFF2-40B4-BE49-F238E27FC236}">
              <a16:creationId xmlns:a16="http://schemas.microsoft.com/office/drawing/2014/main" id="{1A235C17-0E31-450D-916D-3D71A11B08F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6" name="テキスト ボックス 695">
          <a:extLst>
            <a:ext uri="{FF2B5EF4-FFF2-40B4-BE49-F238E27FC236}">
              <a16:creationId xmlns:a16="http://schemas.microsoft.com/office/drawing/2014/main" id="{9C734065-4CDF-4B16-89C2-BA2C6089BC1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7" name="【保健センター・保健所】&#10;一人当たり面積グラフ枠">
          <a:extLst>
            <a:ext uri="{FF2B5EF4-FFF2-40B4-BE49-F238E27FC236}">
              <a16:creationId xmlns:a16="http://schemas.microsoft.com/office/drawing/2014/main" id="{AC37F13A-69B4-41FD-BA13-5898C6B2235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98" name="直線コネクタ 697">
          <a:extLst>
            <a:ext uri="{FF2B5EF4-FFF2-40B4-BE49-F238E27FC236}">
              <a16:creationId xmlns:a16="http://schemas.microsoft.com/office/drawing/2014/main" id="{2EAD7EA9-450F-4229-A94A-80B57995D343}"/>
            </a:ext>
          </a:extLst>
        </xdr:cNvPr>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9" name="【保健センター・保健所】&#10;一人当たり面積最小値テキスト">
          <a:extLst>
            <a:ext uri="{FF2B5EF4-FFF2-40B4-BE49-F238E27FC236}">
              <a16:creationId xmlns:a16="http://schemas.microsoft.com/office/drawing/2014/main" id="{EA2D8D62-53C4-44A2-A2AB-633B76FFC481}"/>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700" name="直線コネクタ 699">
          <a:extLst>
            <a:ext uri="{FF2B5EF4-FFF2-40B4-BE49-F238E27FC236}">
              <a16:creationId xmlns:a16="http://schemas.microsoft.com/office/drawing/2014/main" id="{152FE15B-B880-4562-A86E-043C264E4C76}"/>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701" name="【保健センター・保健所】&#10;一人当たり面積最大値テキスト">
          <a:extLst>
            <a:ext uri="{FF2B5EF4-FFF2-40B4-BE49-F238E27FC236}">
              <a16:creationId xmlns:a16="http://schemas.microsoft.com/office/drawing/2014/main" id="{73B79CB8-3B8C-4551-9157-8127BAC6B484}"/>
            </a:ext>
          </a:extLst>
        </xdr:cNvPr>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702" name="直線コネクタ 701">
          <a:extLst>
            <a:ext uri="{FF2B5EF4-FFF2-40B4-BE49-F238E27FC236}">
              <a16:creationId xmlns:a16="http://schemas.microsoft.com/office/drawing/2014/main" id="{EBAC4748-255C-4BE0-8420-1CCD2A2AF4F1}"/>
            </a:ext>
          </a:extLst>
        </xdr:cNvPr>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703" name="【保健センター・保健所】&#10;一人当たり面積平均値テキスト">
          <a:extLst>
            <a:ext uri="{FF2B5EF4-FFF2-40B4-BE49-F238E27FC236}">
              <a16:creationId xmlns:a16="http://schemas.microsoft.com/office/drawing/2014/main" id="{4D56A58C-05ED-49EA-9F4D-149E06AE502C}"/>
            </a:ext>
          </a:extLst>
        </xdr:cNvPr>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704" name="フローチャート: 判断 703">
          <a:extLst>
            <a:ext uri="{FF2B5EF4-FFF2-40B4-BE49-F238E27FC236}">
              <a16:creationId xmlns:a16="http://schemas.microsoft.com/office/drawing/2014/main" id="{84799240-D4B8-445A-BE4F-BE0F4F6016F6}"/>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705" name="フローチャート: 判断 704">
          <a:extLst>
            <a:ext uri="{FF2B5EF4-FFF2-40B4-BE49-F238E27FC236}">
              <a16:creationId xmlns:a16="http://schemas.microsoft.com/office/drawing/2014/main" id="{DE0A05D0-FD19-4DBC-B73F-F74EFDC07370}"/>
            </a:ext>
          </a:extLst>
        </xdr:cNvPr>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706" name="フローチャート: 判断 705">
          <a:extLst>
            <a:ext uri="{FF2B5EF4-FFF2-40B4-BE49-F238E27FC236}">
              <a16:creationId xmlns:a16="http://schemas.microsoft.com/office/drawing/2014/main" id="{CC44E190-A951-4920-B6F3-7FDD1A32DB5B}"/>
            </a:ext>
          </a:extLst>
        </xdr:cNvPr>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707" name="フローチャート: 判断 706">
          <a:extLst>
            <a:ext uri="{FF2B5EF4-FFF2-40B4-BE49-F238E27FC236}">
              <a16:creationId xmlns:a16="http://schemas.microsoft.com/office/drawing/2014/main" id="{C96373BE-9567-43EA-8ADC-4B0A4EF63C71}"/>
            </a:ext>
          </a:extLst>
        </xdr:cNvPr>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12700</xdr:rowOff>
    </xdr:from>
    <xdr:to>
      <xdr:col>98</xdr:col>
      <xdr:colOff>38100</xdr:colOff>
      <xdr:row>60</xdr:row>
      <xdr:rowOff>114300</xdr:rowOff>
    </xdr:to>
    <xdr:sp macro="" textlink="">
      <xdr:nvSpPr>
        <xdr:cNvPr id="708" name="フローチャート: 判断 707">
          <a:extLst>
            <a:ext uri="{FF2B5EF4-FFF2-40B4-BE49-F238E27FC236}">
              <a16:creationId xmlns:a16="http://schemas.microsoft.com/office/drawing/2014/main" id="{63265AC2-8AC8-4507-A0E3-2A817834292D}"/>
            </a:ext>
          </a:extLst>
        </xdr:cNvPr>
        <xdr:cNvSpPr/>
      </xdr:nvSpPr>
      <xdr:spPr>
        <a:xfrm>
          <a:off x="18605500" y="1029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4BC7676F-7531-45F0-91E3-045E0BEA191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397AAC18-CE4E-4498-964C-A85DD8672E4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813BDBBB-0B24-4B6A-8CF9-6A0B70CA8D7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2" name="テキスト ボックス 711">
          <a:extLst>
            <a:ext uri="{FF2B5EF4-FFF2-40B4-BE49-F238E27FC236}">
              <a16:creationId xmlns:a16="http://schemas.microsoft.com/office/drawing/2014/main" id="{40C8BB11-0A71-4BC1-97B7-E1C4F86EABA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3" name="テキスト ボックス 712">
          <a:extLst>
            <a:ext uri="{FF2B5EF4-FFF2-40B4-BE49-F238E27FC236}">
              <a16:creationId xmlns:a16="http://schemas.microsoft.com/office/drawing/2014/main" id="{68DCDB81-4DAF-4195-8AA7-D85BA3E11DD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69850</xdr:rowOff>
    </xdr:from>
    <xdr:to>
      <xdr:col>116</xdr:col>
      <xdr:colOff>114300</xdr:colOff>
      <xdr:row>56</xdr:row>
      <xdr:rowOff>0</xdr:rowOff>
    </xdr:to>
    <xdr:sp macro="" textlink="">
      <xdr:nvSpPr>
        <xdr:cNvPr id="714" name="楕円 713">
          <a:extLst>
            <a:ext uri="{FF2B5EF4-FFF2-40B4-BE49-F238E27FC236}">
              <a16:creationId xmlns:a16="http://schemas.microsoft.com/office/drawing/2014/main" id="{FDFF839E-D2B1-403F-ACCB-CB714D0A47AF}"/>
            </a:ext>
          </a:extLst>
        </xdr:cNvPr>
        <xdr:cNvSpPr/>
      </xdr:nvSpPr>
      <xdr:spPr>
        <a:xfrm>
          <a:off x="221107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22877</xdr:rowOff>
    </xdr:from>
    <xdr:ext cx="469744" cy="259045"/>
    <xdr:sp macro="" textlink="">
      <xdr:nvSpPr>
        <xdr:cNvPr id="715" name="【保健センター・保健所】&#10;一人当たり面積該当値テキスト">
          <a:extLst>
            <a:ext uri="{FF2B5EF4-FFF2-40B4-BE49-F238E27FC236}">
              <a16:creationId xmlns:a16="http://schemas.microsoft.com/office/drawing/2014/main" id="{D8973D57-BAE6-4C49-A48B-31C80101C32C}"/>
            </a:ext>
          </a:extLst>
        </xdr:cNvPr>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82550</xdr:rowOff>
    </xdr:from>
    <xdr:to>
      <xdr:col>112</xdr:col>
      <xdr:colOff>38100</xdr:colOff>
      <xdr:row>56</xdr:row>
      <xdr:rowOff>12700</xdr:rowOff>
    </xdr:to>
    <xdr:sp macro="" textlink="">
      <xdr:nvSpPr>
        <xdr:cNvPr id="716" name="楕円 715">
          <a:extLst>
            <a:ext uri="{FF2B5EF4-FFF2-40B4-BE49-F238E27FC236}">
              <a16:creationId xmlns:a16="http://schemas.microsoft.com/office/drawing/2014/main" id="{02ABE392-EA67-45B9-8317-5C5ACA7497F1}"/>
            </a:ext>
          </a:extLst>
        </xdr:cNvPr>
        <xdr:cNvSpPr/>
      </xdr:nvSpPr>
      <xdr:spPr>
        <a:xfrm>
          <a:off x="212725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120650</xdr:rowOff>
    </xdr:from>
    <xdr:to>
      <xdr:col>116</xdr:col>
      <xdr:colOff>63500</xdr:colOff>
      <xdr:row>55</xdr:row>
      <xdr:rowOff>133350</xdr:rowOff>
    </xdr:to>
    <xdr:cxnSp macro="">
      <xdr:nvCxnSpPr>
        <xdr:cNvPr id="717" name="直線コネクタ 716">
          <a:extLst>
            <a:ext uri="{FF2B5EF4-FFF2-40B4-BE49-F238E27FC236}">
              <a16:creationId xmlns:a16="http://schemas.microsoft.com/office/drawing/2014/main" id="{10E738D6-DF90-4E89-A26A-9CB05EB8B437}"/>
            </a:ext>
          </a:extLst>
        </xdr:cNvPr>
        <xdr:cNvCxnSpPr/>
      </xdr:nvCxnSpPr>
      <xdr:spPr>
        <a:xfrm flipV="1">
          <a:off x="21323300" y="9550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107950</xdr:rowOff>
    </xdr:from>
    <xdr:to>
      <xdr:col>107</xdr:col>
      <xdr:colOff>101600</xdr:colOff>
      <xdr:row>56</xdr:row>
      <xdr:rowOff>38100</xdr:rowOff>
    </xdr:to>
    <xdr:sp macro="" textlink="">
      <xdr:nvSpPr>
        <xdr:cNvPr id="718" name="楕円 717">
          <a:extLst>
            <a:ext uri="{FF2B5EF4-FFF2-40B4-BE49-F238E27FC236}">
              <a16:creationId xmlns:a16="http://schemas.microsoft.com/office/drawing/2014/main" id="{2CD661E8-7459-45EE-BBD5-3A40AACF0D61}"/>
            </a:ext>
          </a:extLst>
        </xdr:cNvPr>
        <xdr:cNvSpPr/>
      </xdr:nvSpPr>
      <xdr:spPr>
        <a:xfrm>
          <a:off x="203835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133350</xdr:rowOff>
    </xdr:from>
    <xdr:to>
      <xdr:col>111</xdr:col>
      <xdr:colOff>177800</xdr:colOff>
      <xdr:row>55</xdr:row>
      <xdr:rowOff>158750</xdr:rowOff>
    </xdr:to>
    <xdr:cxnSp macro="">
      <xdr:nvCxnSpPr>
        <xdr:cNvPr id="719" name="直線コネクタ 718">
          <a:extLst>
            <a:ext uri="{FF2B5EF4-FFF2-40B4-BE49-F238E27FC236}">
              <a16:creationId xmlns:a16="http://schemas.microsoft.com/office/drawing/2014/main" id="{9A6C8B1B-1F64-4E09-9D9D-30BFB0C92F3E}"/>
            </a:ext>
          </a:extLst>
        </xdr:cNvPr>
        <xdr:cNvCxnSpPr/>
      </xdr:nvCxnSpPr>
      <xdr:spPr>
        <a:xfrm flipV="1">
          <a:off x="20434300" y="9563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133350</xdr:rowOff>
    </xdr:from>
    <xdr:to>
      <xdr:col>102</xdr:col>
      <xdr:colOff>165100</xdr:colOff>
      <xdr:row>56</xdr:row>
      <xdr:rowOff>63500</xdr:rowOff>
    </xdr:to>
    <xdr:sp macro="" textlink="">
      <xdr:nvSpPr>
        <xdr:cNvPr id="720" name="楕円 719">
          <a:extLst>
            <a:ext uri="{FF2B5EF4-FFF2-40B4-BE49-F238E27FC236}">
              <a16:creationId xmlns:a16="http://schemas.microsoft.com/office/drawing/2014/main" id="{1F706BA8-99A2-4A16-B2B3-9B6926339500}"/>
            </a:ext>
          </a:extLst>
        </xdr:cNvPr>
        <xdr:cNvSpPr/>
      </xdr:nvSpPr>
      <xdr:spPr>
        <a:xfrm>
          <a:off x="194945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158750</xdr:rowOff>
    </xdr:from>
    <xdr:to>
      <xdr:col>107</xdr:col>
      <xdr:colOff>50800</xdr:colOff>
      <xdr:row>56</xdr:row>
      <xdr:rowOff>12700</xdr:rowOff>
    </xdr:to>
    <xdr:cxnSp macro="">
      <xdr:nvCxnSpPr>
        <xdr:cNvPr id="721" name="直線コネクタ 720">
          <a:extLst>
            <a:ext uri="{FF2B5EF4-FFF2-40B4-BE49-F238E27FC236}">
              <a16:creationId xmlns:a16="http://schemas.microsoft.com/office/drawing/2014/main" id="{6CEE74D4-F4F2-4215-858D-963D659CF372}"/>
            </a:ext>
          </a:extLst>
        </xdr:cNvPr>
        <xdr:cNvCxnSpPr/>
      </xdr:nvCxnSpPr>
      <xdr:spPr>
        <a:xfrm flipV="1">
          <a:off x="19545300" y="9588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146050</xdr:rowOff>
    </xdr:from>
    <xdr:to>
      <xdr:col>98</xdr:col>
      <xdr:colOff>38100</xdr:colOff>
      <xdr:row>56</xdr:row>
      <xdr:rowOff>76200</xdr:rowOff>
    </xdr:to>
    <xdr:sp macro="" textlink="">
      <xdr:nvSpPr>
        <xdr:cNvPr id="722" name="楕円 721">
          <a:extLst>
            <a:ext uri="{FF2B5EF4-FFF2-40B4-BE49-F238E27FC236}">
              <a16:creationId xmlns:a16="http://schemas.microsoft.com/office/drawing/2014/main" id="{6BF00E6B-9C53-473C-A60E-E80E2037CAFA}"/>
            </a:ext>
          </a:extLst>
        </xdr:cNvPr>
        <xdr:cNvSpPr/>
      </xdr:nvSpPr>
      <xdr:spPr>
        <a:xfrm>
          <a:off x="186055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12700</xdr:rowOff>
    </xdr:from>
    <xdr:to>
      <xdr:col>102</xdr:col>
      <xdr:colOff>114300</xdr:colOff>
      <xdr:row>56</xdr:row>
      <xdr:rowOff>25400</xdr:rowOff>
    </xdr:to>
    <xdr:cxnSp macro="">
      <xdr:nvCxnSpPr>
        <xdr:cNvPr id="723" name="直線コネクタ 722">
          <a:extLst>
            <a:ext uri="{FF2B5EF4-FFF2-40B4-BE49-F238E27FC236}">
              <a16:creationId xmlns:a16="http://schemas.microsoft.com/office/drawing/2014/main" id="{23310561-0AE3-47E7-ACFC-C5EEEF55183B}"/>
            </a:ext>
          </a:extLst>
        </xdr:cNvPr>
        <xdr:cNvCxnSpPr/>
      </xdr:nvCxnSpPr>
      <xdr:spPr>
        <a:xfrm flipV="1">
          <a:off x="18656300" y="961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724" name="n_1aveValue【保健センター・保健所】&#10;一人当たり面積">
          <a:extLst>
            <a:ext uri="{FF2B5EF4-FFF2-40B4-BE49-F238E27FC236}">
              <a16:creationId xmlns:a16="http://schemas.microsoft.com/office/drawing/2014/main" id="{23E86049-873B-4AEF-BE78-D4AA867DE129}"/>
            </a:ext>
          </a:extLst>
        </xdr:cNvPr>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111777</xdr:rowOff>
    </xdr:from>
    <xdr:ext cx="469744" cy="259045"/>
    <xdr:sp macro="" textlink="">
      <xdr:nvSpPr>
        <xdr:cNvPr id="725" name="n_2aveValue【保健センター・保健所】&#10;一人当たり面積">
          <a:extLst>
            <a:ext uri="{FF2B5EF4-FFF2-40B4-BE49-F238E27FC236}">
              <a16:creationId xmlns:a16="http://schemas.microsoft.com/office/drawing/2014/main" id="{DA9A60C0-58A2-4CC6-8A34-600025D9BE38}"/>
            </a:ext>
          </a:extLst>
        </xdr:cNvPr>
        <xdr:cNvSpPr txBox="1"/>
      </xdr:nvSpPr>
      <xdr:spPr>
        <a:xfrm>
          <a:off x="20199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726" name="n_3aveValue【保健センター・保健所】&#10;一人当たり面積">
          <a:extLst>
            <a:ext uri="{FF2B5EF4-FFF2-40B4-BE49-F238E27FC236}">
              <a16:creationId xmlns:a16="http://schemas.microsoft.com/office/drawing/2014/main" id="{0CEFADCF-1E2A-4A5C-8F51-70EE0614FF38}"/>
            </a:ext>
          </a:extLst>
        </xdr:cNvPr>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105427</xdr:rowOff>
    </xdr:from>
    <xdr:ext cx="469744" cy="259045"/>
    <xdr:sp macro="" textlink="">
      <xdr:nvSpPr>
        <xdr:cNvPr id="727" name="n_4aveValue【保健センター・保健所】&#10;一人当たり面積">
          <a:extLst>
            <a:ext uri="{FF2B5EF4-FFF2-40B4-BE49-F238E27FC236}">
              <a16:creationId xmlns:a16="http://schemas.microsoft.com/office/drawing/2014/main" id="{E63D4B74-ABFF-42A5-9E2E-479EA2A57221}"/>
            </a:ext>
          </a:extLst>
        </xdr:cNvPr>
        <xdr:cNvSpPr txBox="1"/>
      </xdr:nvSpPr>
      <xdr:spPr>
        <a:xfrm>
          <a:off x="18421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29227</xdr:rowOff>
    </xdr:from>
    <xdr:ext cx="469744" cy="259045"/>
    <xdr:sp macro="" textlink="">
      <xdr:nvSpPr>
        <xdr:cNvPr id="728" name="n_1mainValue【保健センター・保健所】&#10;一人当たり面積">
          <a:extLst>
            <a:ext uri="{FF2B5EF4-FFF2-40B4-BE49-F238E27FC236}">
              <a16:creationId xmlns:a16="http://schemas.microsoft.com/office/drawing/2014/main" id="{A49644CA-8EBC-4EE6-AE35-FFEFD3E93761}"/>
            </a:ext>
          </a:extLst>
        </xdr:cNvPr>
        <xdr:cNvSpPr txBox="1"/>
      </xdr:nvSpPr>
      <xdr:spPr>
        <a:xfrm>
          <a:off x="21075727" y="928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54627</xdr:rowOff>
    </xdr:from>
    <xdr:ext cx="469744" cy="259045"/>
    <xdr:sp macro="" textlink="">
      <xdr:nvSpPr>
        <xdr:cNvPr id="729" name="n_2mainValue【保健センター・保健所】&#10;一人当たり面積">
          <a:extLst>
            <a:ext uri="{FF2B5EF4-FFF2-40B4-BE49-F238E27FC236}">
              <a16:creationId xmlns:a16="http://schemas.microsoft.com/office/drawing/2014/main" id="{AA2E6731-DB5B-4117-91CA-51AA6C4F132E}"/>
            </a:ext>
          </a:extLst>
        </xdr:cNvPr>
        <xdr:cNvSpPr txBox="1"/>
      </xdr:nvSpPr>
      <xdr:spPr>
        <a:xfrm>
          <a:off x="20199427" y="931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80027</xdr:rowOff>
    </xdr:from>
    <xdr:ext cx="469744" cy="259045"/>
    <xdr:sp macro="" textlink="">
      <xdr:nvSpPr>
        <xdr:cNvPr id="730" name="n_3mainValue【保健センター・保健所】&#10;一人当たり面積">
          <a:extLst>
            <a:ext uri="{FF2B5EF4-FFF2-40B4-BE49-F238E27FC236}">
              <a16:creationId xmlns:a16="http://schemas.microsoft.com/office/drawing/2014/main" id="{46A533FE-2ACF-4D8E-AC63-2CFEF5193043}"/>
            </a:ext>
          </a:extLst>
        </xdr:cNvPr>
        <xdr:cNvSpPr txBox="1"/>
      </xdr:nvSpPr>
      <xdr:spPr>
        <a:xfrm>
          <a:off x="19310427" y="933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92727</xdr:rowOff>
    </xdr:from>
    <xdr:ext cx="469744" cy="259045"/>
    <xdr:sp macro="" textlink="">
      <xdr:nvSpPr>
        <xdr:cNvPr id="731" name="n_4mainValue【保健センター・保健所】&#10;一人当たり面積">
          <a:extLst>
            <a:ext uri="{FF2B5EF4-FFF2-40B4-BE49-F238E27FC236}">
              <a16:creationId xmlns:a16="http://schemas.microsoft.com/office/drawing/2014/main" id="{2D8DB347-3AEC-4111-AEFD-F0EBC045E353}"/>
            </a:ext>
          </a:extLst>
        </xdr:cNvPr>
        <xdr:cNvSpPr txBox="1"/>
      </xdr:nvSpPr>
      <xdr:spPr>
        <a:xfrm>
          <a:off x="18421427" y="935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2" name="正方形/長方形 731">
          <a:extLst>
            <a:ext uri="{FF2B5EF4-FFF2-40B4-BE49-F238E27FC236}">
              <a16:creationId xmlns:a16="http://schemas.microsoft.com/office/drawing/2014/main" id="{9A0C4E4A-1ECE-49E5-93A8-C23BDF9A674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3" name="正方形/長方形 732">
          <a:extLst>
            <a:ext uri="{FF2B5EF4-FFF2-40B4-BE49-F238E27FC236}">
              <a16:creationId xmlns:a16="http://schemas.microsoft.com/office/drawing/2014/main" id="{E3372112-5509-4F90-BDFF-AF2C9CB51E6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4" name="正方形/長方形 733">
          <a:extLst>
            <a:ext uri="{FF2B5EF4-FFF2-40B4-BE49-F238E27FC236}">
              <a16:creationId xmlns:a16="http://schemas.microsoft.com/office/drawing/2014/main" id="{8A0EBD08-0D5B-4B67-95C2-068B1EF59BF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5" name="正方形/長方形 734">
          <a:extLst>
            <a:ext uri="{FF2B5EF4-FFF2-40B4-BE49-F238E27FC236}">
              <a16:creationId xmlns:a16="http://schemas.microsoft.com/office/drawing/2014/main" id="{7372D7FE-22F2-4119-A927-6AB7F8612ED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6" name="正方形/長方形 735">
          <a:extLst>
            <a:ext uri="{FF2B5EF4-FFF2-40B4-BE49-F238E27FC236}">
              <a16:creationId xmlns:a16="http://schemas.microsoft.com/office/drawing/2014/main" id="{9B7FF73A-9959-45B8-B063-44BCC253125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7" name="正方形/長方形 736">
          <a:extLst>
            <a:ext uri="{FF2B5EF4-FFF2-40B4-BE49-F238E27FC236}">
              <a16:creationId xmlns:a16="http://schemas.microsoft.com/office/drawing/2014/main" id="{C3623E4C-7213-4BB7-AD87-C5086C7B197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8" name="正方形/長方形 737">
          <a:extLst>
            <a:ext uri="{FF2B5EF4-FFF2-40B4-BE49-F238E27FC236}">
              <a16:creationId xmlns:a16="http://schemas.microsoft.com/office/drawing/2014/main" id="{3B3647BB-4FE0-4377-9C3D-B27E259A850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9" name="正方形/長方形 738">
          <a:extLst>
            <a:ext uri="{FF2B5EF4-FFF2-40B4-BE49-F238E27FC236}">
              <a16:creationId xmlns:a16="http://schemas.microsoft.com/office/drawing/2014/main" id="{959C79E9-078D-4F68-BA86-61F3D7865A1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0" name="テキスト ボックス 739">
          <a:extLst>
            <a:ext uri="{FF2B5EF4-FFF2-40B4-BE49-F238E27FC236}">
              <a16:creationId xmlns:a16="http://schemas.microsoft.com/office/drawing/2014/main" id="{BC760A63-1933-4A25-8EB1-A40ACB3B632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1" name="直線コネクタ 740">
          <a:extLst>
            <a:ext uri="{FF2B5EF4-FFF2-40B4-BE49-F238E27FC236}">
              <a16:creationId xmlns:a16="http://schemas.microsoft.com/office/drawing/2014/main" id="{E228C99C-C82F-4C58-9FD0-2D667F063B1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2" name="テキスト ボックス 741">
          <a:extLst>
            <a:ext uri="{FF2B5EF4-FFF2-40B4-BE49-F238E27FC236}">
              <a16:creationId xmlns:a16="http://schemas.microsoft.com/office/drawing/2014/main" id="{652BD67F-2319-4987-9339-170540096FD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3" name="直線コネクタ 742">
          <a:extLst>
            <a:ext uri="{FF2B5EF4-FFF2-40B4-BE49-F238E27FC236}">
              <a16:creationId xmlns:a16="http://schemas.microsoft.com/office/drawing/2014/main" id="{A177C9D7-43A7-445F-9617-F681F81904E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4" name="テキスト ボックス 743">
          <a:extLst>
            <a:ext uri="{FF2B5EF4-FFF2-40B4-BE49-F238E27FC236}">
              <a16:creationId xmlns:a16="http://schemas.microsoft.com/office/drawing/2014/main" id="{03E5A960-7BFA-4EFF-AF29-A96C9D4E2849}"/>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5" name="直線コネクタ 744">
          <a:extLst>
            <a:ext uri="{FF2B5EF4-FFF2-40B4-BE49-F238E27FC236}">
              <a16:creationId xmlns:a16="http://schemas.microsoft.com/office/drawing/2014/main" id="{E7D0991C-E405-4BC3-B54C-FC8DF0F5B82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6" name="テキスト ボックス 745">
          <a:extLst>
            <a:ext uri="{FF2B5EF4-FFF2-40B4-BE49-F238E27FC236}">
              <a16:creationId xmlns:a16="http://schemas.microsoft.com/office/drawing/2014/main" id="{026E851B-CA4A-4FBB-A82A-2C5466294DF7}"/>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7" name="直線コネクタ 746">
          <a:extLst>
            <a:ext uri="{FF2B5EF4-FFF2-40B4-BE49-F238E27FC236}">
              <a16:creationId xmlns:a16="http://schemas.microsoft.com/office/drawing/2014/main" id="{FCB3F796-35C7-411A-BF84-1AC0E30F2CB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8" name="テキスト ボックス 747">
          <a:extLst>
            <a:ext uri="{FF2B5EF4-FFF2-40B4-BE49-F238E27FC236}">
              <a16:creationId xmlns:a16="http://schemas.microsoft.com/office/drawing/2014/main" id="{3ACB399B-2729-4693-A411-938B6F3C449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9" name="直線コネクタ 748">
          <a:extLst>
            <a:ext uri="{FF2B5EF4-FFF2-40B4-BE49-F238E27FC236}">
              <a16:creationId xmlns:a16="http://schemas.microsoft.com/office/drawing/2014/main" id="{C892778F-9315-4C1E-83C6-B45A625F92B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0" name="テキスト ボックス 749">
          <a:extLst>
            <a:ext uri="{FF2B5EF4-FFF2-40B4-BE49-F238E27FC236}">
              <a16:creationId xmlns:a16="http://schemas.microsoft.com/office/drawing/2014/main" id="{D2AD2594-41F6-41FE-9607-0FC29C1D390B}"/>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1" name="直線コネクタ 750">
          <a:extLst>
            <a:ext uri="{FF2B5EF4-FFF2-40B4-BE49-F238E27FC236}">
              <a16:creationId xmlns:a16="http://schemas.microsoft.com/office/drawing/2014/main" id="{543C12BD-4FC5-48AE-A079-C08249EB394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2" name="テキスト ボックス 751">
          <a:extLst>
            <a:ext uri="{FF2B5EF4-FFF2-40B4-BE49-F238E27FC236}">
              <a16:creationId xmlns:a16="http://schemas.microsoft.com/office/drawing/2014/main" id="{5035C4D0-7060-4A9D-9394-F38C030D56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3" name="直線コネクタ 752">
          <a:extLst>
            <a:ext uri="{FF2B5EF4-FFF2-40B4-BE49-F238E27FC236}">
              <a16:creationId xmlns:a16="http://schemas.microsoft.com/office/drawing/2014/main" id="{AF289EE9-3E34-4EDB-8CF6-7CE676C0425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4" name="テキスト ボックス 753">
          <a:extLst>
            <a:ext uri="{FF2B5EF4-FFF2-40B4-BE49-F238E27FC236}">
              <a16:creationId xmlns:a16="http://schemas.microsoft.com/office/drawing/2014/main" id="{856E0516-02DE-40D3-A9B3-34150CB489F1}"/>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5" name="【消防施設】&#10;有形固定資産減価償却率グラフ枠">
          <a:extLst>
            <a:ext uri="{FF2B5EF4-FFF2-40B4-BE49-F238E27FC236}">
              <a16:creationId xmlns:a16="http://schemas.microsoft.com/office/drawing/2014/main" id="{1EE3C6DE-0868-48F5-9021-5550565DDA3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56" name="直線コネクタ 755">
          <a:extLst>
            <a:ext uri="{FF2B5EF4-FFF2-40B4-BE49-F238E27FC236}">
              <a16:creationId xmlns:a16="http://schemas.microsoft.com/office/drawing/2014/main" id="{AB8D128E-CC4B-4AD1-A6C4-08AA4B225ECD}"/>
            </a:ext>
          </a:extLst>
        </xdr:cNvPr>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57" name="【消防施設】&#10;有形固定資産減価償却率最小値テキスト">
          <a:extLst>
            <a:ext uri="{FF2B5EF4-FFF2-40B4-BE49-F238E27FC236}">
              <a16:creationId xmlns:a16="http://schemas.microsoft.com/office/drawing/2014/main" id="{064BF2C6-4D07-4DEC-B6C4-55D67A4C25D6}"/>
            </a:ext>
          </a:extLst>
        </xdr:cNvPr>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58" name="直線コネクタ 757">
          <a:extLst>
            <a:ext uri="{FF2B5EF4-FFF2-40B4-BE49-F238E27FC236}">
              <a16:creationId xmlns:a16="http://schemas.microsoft.com/office/drawing/2014/main" id="{F13ED3BC-B2D6-4D5E-B267-A52D0DFF1693}"/>
            </a:ext>
          </a:extLst>
        </xdr:cNvPr>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59" name="【消防施設】&#10;有形固定資産減価償却率最大値テキスト">
          <a:extLst>
            <a:ext uri="{FF2B5EF4-FFF2-40B4-BE49-F238E27FC236}">
              <a16:creationId xmlns:a16="http://schemas.microsoft.com/office/drawing/2014/main" id="{49F018F9-CB13-4B78-BEAE-62AB77498913}"/>
            </a:ext>
          </a:extLst>
        </xdr:cNvPr>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60" name="直線コネクタ 759">
          <a:extLst>
            <a:ext uri="{FF2B5EF4-FFF2-40B4-BE49-F238E27FC236}">
              <a16:creationId xmlns:a16="http://schemas.microsoft.com/office/drawing/2014/main" id="{F1B5BF90-92A9-4877-A1F3-EFDF9C3617DD}"/>
            </a:ext>
          </a:extLst>
        </xdr:cNvPr>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761" name="【消防施設】&#10;有形固定資産減価償却率平均値テキスト">
          <a:extLst>
            <a:ext uri="{FF2B5EF4-FFF2-40B4-BE49-F238E27FC236}">
              <a16:creationId xmlns:a16="http://schemas.microsoft.com/office/drawing/2014/main" id="{CDA90644-EE07-43B2-B3A1-E16F72FFF77F}"/>
            </a:ext>
          </a:extLst>
        </xdr:cNvPr>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62" name="フローチャート: 判断 761">
          <a:extLst>
            <a:ext uri="{FF2B5EF4-FFF2-40B4-BE49-F238E27FC236}">
              <a16:creationId xmlns:a16="http://schemas.microsoft.com/office/drawing/2014/main" id="{C7725C68-724F-4879-8BD9-F487C9F4FDAB}"/>
            </a:ext>
          </a:extLst>
        </xdr:cNvPr>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63" name="フローチャート: 判断 762">
          <a:extLst>
            <a:ext uri="{FF2B5EF4-FFF2-40B4-BE49-F238E27FC236}">
              <a16:creationId xmlns:a16="http://schemas.microsoft.com/office/drawing/2014/main" id="{7010A96D-FEFC-4517-8F69-10680EE51298}"/>
            </a:ext>
          </a:extLst>
        </xdr:cNvPr>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64" name="フローチャート: 判断 763">
          <a:extLst>
            <a:ext uri="{FF2B5EF4-FFF2-40B4-BE49-F238E27FC236}">
              <a16:creationId xmlns:a16="http://schemas.microsoft.com/office/drawing/2014/main" id="{5CF6A2C0-D9DA-445E-9119-86235F11B64C}"/>
            </a:ext>
          </a:extLst>
        </xdr:cNvPr>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65" name="フローチャート: 判断 764">
          <a:extLst>
            <a:ext uri="{FF2B5EF4-FFF2-40B4-BE49-F238E27FC236}">
              <a16:creationId xmlns:a16="http://schemas.microsoft.com/office/drawing/2014/main" id="{10EDC9F1-9F60-4CDE-8BE6-6B8FF704C5AA}"/>
            </a:ext>
          </a:extLst>
        </xdr:cNvPr>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107314</xdr:rowOff>
    </xdr:from>
    <xdr:to>
      <xdr:col>67</xdr:col>
      <xdr:colOff>101600</xdr:colOff>
      <xdr:row>83</xdr:row>
      <xdr:rowOff>37464</xdr:rowOff>
    </xdr:to>
    <xdr:sp macro="" textlink="">
      <xdr:nvSpPr>
        <xdr:cNvPr id="766" name="フローチャート: 判断 765">
          <a:extLst>
            <a:ext uri="{FF2B5EF4-FFF2-40B4-BE49-F238E27FC236}">
              <a16:creationId xmlns:a16="http://schemas.microsoft.com/office/drawing/2014/main" id="{195E494B-E1D1-4F51-AF7D-4742C8C702AA}"/>
            </a:ext>
          </a:extLst>
        </xdr:cNvPr>
        <xdr:cNvSpPr/>
      </xdr:nvSpPr>
      <xdr:spPr>
        <a:xfrm>
          <a:off x="12763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D4D0AFD1-8CA7-4AD2-82B7-C2090278D01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E91B5A64-0DF6-4DF7-9D5F-3B425FE2CB1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1069F123-314D-418E-95F6-3D442F3A5A3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4DAB1479-AB06-47D0-8767-E112486A29C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9B38880F-5572-49F6-8EF1-699AE0E90A5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59689</xdr:rowOff>
    </xdr:from>
    <xdr:to>
      <xdr:col>85</xdr:col>
      <xdr:colOff>177800</xdr:colOff>
      <xdr:row>81</xdr:row>
      <xdr:rowOff>161289</xdr:rowOff>
    </xdr:to>
    <xdr:sp macro="" textlink="">
      <xdr:nvSpPr>
        <xdr:cNvPr id="772" name="楕円 771">
          <a:extLst>
            <a:ext uri="{FF2B5EF4-FFF2-40B4-BE49-F238E27FC236}">
              <a16:creationId xmlns:a16="http://schemas.microsoft.com/office/drawing/2014/main" id="{19ABAA27-77FC-4F69-9366-3550982934A3}"/>
            </a:ext>
          </a:extLst>
        </xdr:cNvPr>
        <xdr:cNvSpPr/>
      </xdr:nvSpPr>
      <xdr:spPr>
        <a:xfrm>
          <a:off x="162687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82566</xdr:rowOff>
    </xdr:from>
    <xdr:ext cx="405111" cy="259045"/>
    <xdr:sp macro="" textlink="">
      <xdr:nvSpPr>
        <xdr:cNvPr id="773" name="【消防施設】&#10;有形固定資産減価償却率該当値テキスト">
          <a:extLst>
            <a:ext uri="{FF2B5EF4-FFF2-40B4-BE49-F238E27FC236}">
              <a16:creationId xmlns:a16="http://schemas.microsoft.com/office/drawing/2014/main" id="{2854A2FD-9CC8-499E-809F-E77E36650D05}"/>
            </a:ext>
          </a:extLst>
        </xdr:cNvPr>
        <xdr:cNvSpPr txBox="1"/>
      </xdr:nvSpPr>
      <xdr:spPr>
        <a:xfrm>
          <a:off x="16357600"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19686</xdr:rowOff>
    </xdr:from>
    <xdr:to>
      <xdr:col>81</xdr:col>
      <xdr:colOff>101600</xdr:colOff>
      <xdr:row>81</xdr:row>
      <xdr:rowOff>121286</xdr:rowOff>
    </xdr:to>
    <xdr:sp macro="" textlink="">
      <xdr:nvSpPr>
        <xdr:cNvPr id="774" name="楕円 773">
          <a:extLst>
            <a:ext uri="{FF2B5EF4-FFF2-40B4-BE49-F238E27FC236}">
              <a16:creationId xmlns:a16="http://schemas.microsoft.com/office/drawing/2014/main" id="{FAC1080E-99CE-4C1D-9020-1C28C6B8FE2E}"/>
            </a:ext>
          </a:extLst>
        </xdr:cNvPr>
        <xdr:cNvSpPr/>
      </xdr:nvSpPr>
      <xdr:spPr>
        <a:xfrm>
          <a:off x="15430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70486</xdr:rowOff>
    </xdr:from>
    <xdr:to>
      <xdr:col>85</xdr:col>
      <xdr:colOff>127000</xdr:colOff>
      <xdr:row>81</xdr:row>
      <xdr:rowOff>110489</xdr:rowOff>
    </xdr:to>
    <xdr:cxnSp macro="">
      <xdr:nvCxnSpPr>
        <xdr:cNvPr id="775" name="直線コネクタ 774">
          <a:extLst>
            <a:ext uri="{FF2B5EF4-FFF2-40B4-BE49-F238E27FC236}">
              <a16:creationId xmlns:a16="http://schemas.microsoft.com/office/drawing/2014/main" id="{0881FBEC-9235-4609-B4B4-66FA78B32A15}"/>
            </a:ext>
          </a:extLst>
        </xdr:cNvPr>
        <xdr:cNvCxnSpPr/>
      </xdr:nvCxnSpPr>
      <xdr:spPr>
        <a:xfrm>
          <a:off x="15481300" y="1395793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166370</xdr:rowOff>
    </xdr:from>
    <xdr:to>
      <xdr:col>76</xdr:col>
      <xdr:colOff>165100</xdr:colOff>
      <xdr:row>81</xdr:row>
      <xdr:rowOff>96520</xdr:rowOff>
    </xdr:to>
    <xdr:sp macro="" textlink="">
      <xdr:nvSpPr>
        <xdr:cNvPr id="776" name="楕円 775">
          <a:extLst>
            <a:ext uri="{FF2B5EF4-FFF2-40B4-BE49-F238E27FC236}">
              <a16:creationId xmlns:a16="http://schemas.microsoft.com/office/drawing/2014/main" id="{633C1E99-1D5D-44B4-86FA-17533F5AFE5C}"/>
            </a:ext>
          </a:extLst>
        </xdr:cNvPr>
        <xdr:cNvSpPr/>
      </xdr:nvSpPr>
      <xdr:spPr>
        <a:xfrm>
          <a:off x="14541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45720</xdr:rowOff>
    </xdr:from>
    <xdr:to>
      <xdr:col>81</xdr:col>
      <xdr:colOff>50800</xdr:colOff>
      <xdr:row>81</xdr:row>
      <xdr:rowOff>70486</xdr:rowOff>
    </xdr:to>
    <xdr:cxnSp macro="">
      <xdr:nvCxnSpPr>
        <xdr:cNvPr id="777" name="直線コネクタ 776">
          <a:extLst>
            <a:ext uri="{FF2B5EF4-FFF2-40B4-BE49-F238E27FC236}">
              <a16:creationId xmlns:a16="http://schemas.microsoft.com/office/drawing/2014/main" id="{B57D2D27-049C-43CD-9544-C7EDC16116D9}"/>
            </a:ext>
          </a:extLst>
        </xdr:cNvPr>
        <xdr:cNvCxnSpPr/>
      </xdr:nvCxnSpPr>
      <xdr:spPr>
        <a:xfrm>
          <a:off x="14592300" y="1393317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141605</xdr:rowOff>
    </xdr:from>
    <xdr:to>
      <xdr:col>72</xdr:col>
      <xdr:colOff>38100</xdr:colOff>
      <xdr:row>81</xdr:row>
      <xdr:rowOff>71755</xdr:rowOff>
    </xdr:to>
    <xdr:sp macro="" textlink="">
      <xdr:nvSpPr>
        <xdr:cNvPr id="778" name="楕円 777">
          <a:extLst>
            <a:ext uri="{FF2B5EF4-FFF2-40B4-BE49-F238E27FC236}">
              <a16:creationId xmlns:a16="http://schemas.microsoft.com/office/drawing/2014/main" id="{EA26B0F0-91A1-42EA-9E91-88399F790F9D}"/>
            </a:ext>
          </a:extLst>
        </xdr:cNvPr>
        <xdr:cNvSpPr/>
      </xdr:nvSpPr>
      <xdr:spPr>
        <a:xfrm>
          <a:off x="13652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20955</xdr:rowOff>
    </xdr:from>
    <xdr:to>
      <xdr:col>76</xdr:col>
      <xdr:colOff>114300</xdr:colOff>
      <xdr:row>81</xdr:row>
      <xdr:rowOff>45720</xdr:rowOff>
    </xdr:to>
    <xdr:cxnSp macro="">
      <xdr:nvCxnSpPr>
        <xdr:cNvPr id="779" name="直線コネクタ 778">
          <a:extLst>
            <a:ext uri="{FF2B5EF4-FFF2-40B4-BE49-F238E27FC236}">
              <a16:creationId xmlns:a16="http://schemas.microsoft.com/office/drawing/2014/main" id="{A6C03A8D-9F23-430D-9D6E-ECC3B2834894}"/>
            </a:ext>
          </a:extLst>
        </xdr:cNvPr>
        <xdr:cNvCxnSpPr/>
      </xdr:nvCxnSpPr>
      <xdr:spPr>
        <a:xfrm>
          <a:off x="13703300" y="139084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109220</xdr:rowOff>
    </xdr:from>
    <xdr:to>
      <xdr:col>67</xdr:col>
      <xdr:colOff>101600</xdr:colOff>
      <xdr:row>81</xdr:row>
      <xdr:rowOff>39370</xdr:rowOff>
    </xdr:to>
    <xdr:sp macro="" textlink="">
      <xdr:nvSpPr>
        <xdr:cNvPr id="780" name="楕円 779">
          <a:extLst>
            <a:ext uri="{FF2B5EF4-FFF2-40B4-BE49-F238E27FC236}">
              <a16:creationId xmlns:a16="http://schemas.microsoft.com/office/drawing/2014/main" id="{6E01B093-1A32-427E-A8E0-B2B434ABE2D5}"/>
            </a:ext>
          </a:extLst>
        </xdr:cNvPr>
        <xdr:cNvSpPr/>
      </xdr:nvSpPr>
      <xdr:spPr>
        <a:xfrm>
          <a:off x="12763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160020</xdr:rowOff>
    </xdr:from>
    <xdr:to>
      <xdr:col>71</xdr:col>
      <xdr:colOff>177800</xdr:colOff>
      <xdr:row>81</xdr:row>
      <xdr:rowOff>20955</xdr:rowOff>
    </xdr:to>
    <xdr:cxnSp macro="">
      <xdr:nvCxnSpPr>
        <xdr:cNvPr id="781" name="直線コネクタ 780">
          <a:extLst>
            <a:ext uri="{FF2B5EF4-FFF2-40B4-BE49-F238E27FC236}">
              <a16:creationId xmlns:a16="http://schemas.microsoft.com/office/drawing/2014/main" id="{D0FD8AEF-51A9-4D64-9F3A-8B91B8082E51}"/>
            </a:ext>
          </a:extLst>
        </xdr:cNvPr>
        <xdr:cNvCxnSpPr/>
      </xdr:nvCxnSpPr>
      <xdr:spPr>
        <a:xfrm>
          <a:off x="12814300" y="138760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782" name="n_1aveValue【消防施設】&#10;有形固定資産減価償却率">
          <a:extLst>
            <a:ext uri="{FF2B5EF4-FFF2-40B4-BE49-F238E27FC236}">
              <a16:creationId xmlns:a16="http://schemas.microsoft.com/office/drawing/2014/main" id="{8963DC16-9C8B-4DB0-B0D3-7AAABD02E642}"/>
            </a:ext>
          </a:extLst>
        </xdr:cNvPr>
        <xdr:cNvSpPr txBox="1"/>
      </xdr:nvSpPr>
      <xdr:spPr>
        <a:xfrm>
          <a:off x="15266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783" name="n_2aveValue【消防施設】&#10;有形固定資産減価償却率">
          <a:extLst>
            <a:ext uri="{FF2B5EF4-FFF2-40B4-BE49-F238E27FC236}">
              <a16:creationId xmlns:a16="http://schemas.microsoft.com/office/drawing/2014/main" id="{D4280500-FD35-4518-84DF-DDE970D0B38E}"/>
            </a:ext>
          </a:extLst>
        </xdr:cNvPr>
        <xdr:cNvSpPr txBox="1"/>
      </xdr:nvSpPr>
      <xdr:spPr>
        <a:xfrm>
          <a:off x="14389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89552</xdr:rowOff>
    </xdr:from>
    <xdr:ext cx="405111" cy="259045"/>
    <xdr:sp macro="" textlink="">
      <xdr:nvSpPr>
        <xdr:cNvPr id="784" name="n_3aveValue【消防施設】&#10;有形固定資産減価償却率">
          <a:extLst>
            <a:ext uri="{FF2B5EF4-FFF2-40B4-BE49-F238E27FC236}">
              <a16:creationId xmlns:a16="http://schemas.microsoft.com/office/drawing/2014/main" id="{41D95156-3B1C-4251-9ABF-84CD19B2B514}"/>
            </a:ext>
          </a:extLst>
        </xdr:cNvPr>
        <xdr:cNvSpPr txBox="1"/>
      </xdr:nvSpPr>
      <xdr:spPr>
        <a:xfrm>
          <a:off x="1350074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28591</xdr:rowOff>
    </xdr:from>
    <xdr:ext cx="405111" cy="259045"/>
    <xdr:sp macro="" textlink="">
      <xdr:nvSpPr>
        <xdr:cNvPr id="785" name="n_4aveValue【消防施設】&#10;有形固定資産減価償却率">
          <a:extLst>
            <a:ext uri="{FF2B5EF4-FFF2-40B4-BE49-F238E27FC236}">
              <a16:creationId xmlns:a16="http://schemas.microsoft.com/office/drawing/2014/main" id="{270E16A8-63A8-47C3-BDB1-BB938971F869}"/>
            </a:ext>
          </a:extLst>
        </xdr:cNvPr>
        <xdr:cNvSpPr txBox="1"/>
      </xdr:nvSpPr>
      <xdr:spPr>
        <a:xfrm>
          <a:off x="12611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137813</xdr:rowOff>
    </xdr:from>
    <xdr:ext cx="405111" cy="259045"/>
    <xdr:sp macro="" textlink="">
      <xdr:nvSpPr>
        <xdr:cNvPr id="786" name="n_1mainValue【消防施設】&#10;有形固定資産減価償却率">
          <a:extLst>
            <a:ext uri="{FF2B5EF4-FFF2-40B4-BE49-F238E27FC236}">
              <a16:creationId xmlns:a16="http://schemas.microsoft.com/office/drawing/2014/main" id="{A0AB7653-4A87-4619-81CA-D515DCBF0992}"/>
            </a:ext>
          </a:extLst>
        </xdr:cNvPr>
        <xdr:cNvSpPr txBox="1"/>
      </xdr:nvSpPr>
      <xdr:spPr>
        <a:xfrm>
          <a:off x="152660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113047</xdr:rowOff>
    </xdr:from>
    <xdr:ext cx="405111" cy="259045"/>
    <xdr:sp macro="" textlink="">
      <xdr:nvSpPr>
        <xdr:cNvPr id="787" name="n_2mainValue【消防施設】&#10;有形固定資産減価償却率">
          <a:extLst>
            <a:ext uri="{FF2B5EF4-FFF2-40B4-BE49-F238E27FC236}">
              <a16:creationId xmlns:a16="http://schemas.microsoft.com/office/drawing/2014/main" id="{C7DE2B68-ACAC-45E9-B92C-61C9EAE66048}"/>
            </a:ext>
          </a:extLst>
        </xdr:cNvPr>
        <xdr:cNvSpPr txBox="1"/>
      </xdr:nvSpPr>
      <xdr:spPr>
        <a:xfrm>
          <a:off x="14389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88282</xdr:rowOff>
    </xdr:from>
    <xdr:ext cx="405111" cy="259045"/>
    <xdr:sp macro="" textlink="">
      <xdr:nvSpPr>
        <xdr:cNvPr id="788" name="n_3mainValue【消防施設】&#10;有形固定資産減価償却率">
          <a:extLst>
            <a:ext uri="{FF2B5EF4-FFF2-40B4-BE49-F238E27FC236}">
              <a16:creationId xmlns:a16="http://schemas.microsoft.com/office/drawing/2014/main" id="{55EC4015-5907-4560-86B2-878317A71CE5}"/>
            </a:ext>
          </a:extLst>
        </xdr:cNvPr>
        <xdr:cNvSpPr txBox="1"/>
      </xdr:nvSpPr>
      <xdr:spPr>
        <a:xfrm>
          <a:off x="13500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55897</xdr:rowOff>
    </xdr:from>
    <xdr:ext cx="405111" cy="259045"/>
    <xdr:sp macro="" textlink="">
      <xdr:nvSpPr>
        <xdr:cNvPr id="789" name="n_4mainValue【消防施設】&#10;有形固定資産減価償却率">
          <a:extLst>
            <a:ext uri="{FF2B5EF4-FFF2-40B4-BE49-F238E27FC236}">
              <a16:creationId xmlns:a16="http://schemas.microsoft.com/office/drawing/2014/main" id="{6CFD3B76-C851-42DE-94DD-F2BD6C00EE89}"/>
            </a:ext>
          </a:extLst>
        </xdr:cNvPr>
        <xdr:cNvSpPr txBox="1"/>
      </xdr:nvSpPr>
      <xdr:spPr>
        <a:xfrm>
          <a:off x="12611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0" name="正方形/長方形 789">
          <a:extLst>
            <a:ext uri="{FF2B5EF4-FFF2-40B4-BE49-F238E27FC236}">
              <a16:creationId xmlns:a16="http://schemas.microsoft.com/office/drawing/2014/main" id="{7A74BDCE-C6EE-4277-8039-B91A13328AC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1" name="正方形/長方形 790">
          <a:extLst>
            <a:ext uri="{FF2B5EF4-FFF2-40B4-BE49-F238E27FC236}">
              <a16:creationId xmlns:a16="http://schemas.microsoft.com/office/drawing/2014/main" id="{08795B68-43B6-4D09-BDDF-DE251B0AF4E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2" name="正方形/長方形 791">
          <a:extLst>
            <a:ext uri="{FF2B5EF4-FFF2-40B4-BE49-F238E27FC236}">
              <a16:creationId xmlns:a16="http://schemas.microsoft.com/office/drawing/2014/main" id="{3AA504E8-B956-4F24-BCD3-62900D496CC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3" name="正方形/長方形 792">
          <a:extLst>
            <a:ext uri="{FF2B5EF4-FFF2-40B4-BE49-F238E27FC236}">
              <a16:creationId xmlns:a16="http://schemas.microsoft.com/office/drawing/2014/main" id="{9C8A6605-6260-4A3B-AA01-0704F8A38F9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4" name="正方形/長方形 793">
          <a:extLst>
            <a:ext uri="{FF2B5EF4-FFF2-40B4-BE49-F238E27FC236}">
              <a16:creationId xmlns:a16="http://schemas.microsoft.com/office/drawing/2014/main" id="{9677E48A-4E90-4922-B361-45EAD770DF2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5" name="正方形/長方形 794">
          <a:extLst>
            <a:ext uri="{FF2B5EF4-FFF2-40B4-BE49-F238E27FC236}">
              <a16:creationId xmlns:a16="http://schemas.microsoft.com/office/drawing/2014/main" id="{31D5BEF2-3CC6-4021-BD8C-2EE5264E55E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6" name="正方形/長方形 795">
          <a:extLst>
            <a:ext uri="{FF2B5EF4-FFF2-40B4-BE49-F238E27FC236}">
              <a16:creationId xmlns:a16="http://schemas.microsoft.com/office/drawing/2014/main" id="{CE72A6D1-0F16-4B91-B98B-DCCFA1724D4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7" name="正方形/長方形 796">
          <a:extLst>
            <a:ext uri="{FF2B5EF4-FFF2-40B4-BE49-F238E27FC236}">
              <a16:creationId xmlns:a16="http://schemas.microsoft.com/office/drawing/2014/main" id="{7B6FAD8A-40E4-4DB5-8D3D-C148A14600D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8" name="テキスト ボックス 797">
          <a:extLst>
            <a:ext uri="{FF2B5EF4-FFF2-40B4-BE49-F238E27FC236}">
              <a16:creationId xmlns:a16="http://schemas.microsoft.com/office/drawing/2014/main" id="{8EC962FC-3DCD-4B25-8464-C6249432439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9" name="直線コネクタ 798">
          <a:extLst>
            <a:ext uri="{FF2B5EF4-FFF2-40B4-BE49-F238E27FC236}">
              <a16:creationId xmlns:a16="http://schemas.microsoft.com/office/drawing/2014/main" id="{937B7E90-DC2C-4E8D-B490-308CBE559A4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800" name="直線コネクタ 799">
          <a:extLst>
            <a:ext uri="{FF2B5EF4-FFF2-40B4-BE49-F238E27FC236}">
              <a16:creationId xmlns:a16="http://schemas.microsoft.com/office/drawing/2014/main" id="{F5D8C8D3-0BC7-4CC9-B5E0-FC09CE6634DD}"/>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801" name="テキスト ボックス 800">
          <a:extLst>
            <a:ext uri="{FF2B5EF4-FFF2-40B4-BE49-F238E27FC236}">
              <a16:creationId xmlns:a16="http://schemas.microsoft.com/office/drawing/2014/main" id="{DFCD8D63-B855-4E2E-9056-90311BB97E8A}"/>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2" name="直線コネクタ 801">
          <a:extLst>
            <a:ext uri="{FF2B5EF4-FFF2-40B4-BE49-F238E27FC236}">
              <a16:creationId xmlns:a16="http://schemas.microsoft.com/office/drawing/2014/main" id="{365A406A-EECA-4E8D-96D4-1DC4B5061297}"/>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3" name="テキスト ボックス 802">
          <a:extLst>
            <a:ext uri="{FF2B5EF4-FFF2-40B4-BE49-F238E27FC236}">
              <a16:creationId xmlns:a16="http://schemas.microsoft.com/office/drawing/2014/main" id="{88AFBCEA-FBE3-4A21-AAAB-1573D87FEEA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4" name="直線コネクタ 803">
          <a:extLst>
            <a:ext uri="{FF2B5EF4-FFF2-40B4-BE49-F238E27FC236}">
              <a16:creationId xmlns:a16="http://schemas.microsoft.com/office/drawing/2014/main" id="{B06BE400-F984-4B4B-84BD-673FF940404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5" name="テキスト ボックス 804">
          <a:extLst>
            <a:ext uri="{FF2B5EF4-FFF2-40B4-BE49-F238E27FC236}">
              <a16:creationId xmlns:a16="http://schemas.microsoft.com/office/drawing/2014/main" id="{87EE3554-169A-4FED-A0BE-0FB4727DF64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6" name="直線コネクタ 805">
          <a:extLst>
            <a:ext uri="{FF2B5EF4-FFF2-40B4-BE49-F238E27FC236}">
              <a16:creationId xmlns:a16="http://schemas.microsoft.com/office/drawing/2014/main" id="{6DF56B5C-774A-48D8-98CB-108C07B2FBF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7" name="テキスト ボックス 806">
          <a:extLst>
            <a:ext uri="{FF2B5EF4-FFF2-40B4-BE49-F238E27FC236}">
              <a16:creationId xmlns:a16="http://schemas.microsoft.com/office/drawing/2014/main" id="{27ED37C1-5587-4652-85E8-982E5A96C182}"/>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a:extLst>
            <a:ext uri="{FF2B5EF4-FFF2-40B4-BE49-F238E27FC236}">
              <a16:creationId xmlns:a16="http://schemas.microsoft.com/office/drawing/2014/main" id="{6CFEE1AB-503A-48F6-9FC4-4EEE22F672F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a:extLst>
            <a:ext uri="{FF2B5EF4-FFF2-40B4-BE49-F238E27FC236}">
              <a16:creationId xmlns:a16="http://schemas.microsoft.com/office/drawing/2014/main" id="{ADC2A458-85A2-4AA0-A5D2-AB444378276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a:extLst>
            <a:ext uri="{FF2B5EF4-FFF2-40B4-BE49-F238E27FC236}">
              <a16:creationId xmlns:a16="http://schemas.microsoft.com/office/drawing/2014/main" id="{3CD625E6-C3AE-4789-91C1-9C51B5EF9CE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811" name="直線コネクタ 810">
          <a:extLst>
            <a:ext uri="{FF2B5EF4-FFF2-40B4-BE49-F238E27FC236}">
              <a16:creationId xmlns:a16="http://schemas.microsoft.com/office/drawing/2014/main" id="{5E5B5F73-2451-4F4E-8161-71752DE8B874}"/>
            </a:ext>
          </a:extLst>
        </xdr:cNvPr>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12" name="【消防施設】&#10;一人当たり面積最小値テキスト">
          <a:extLst>
            <a:ext uri="{FF2B5EF4-FFF2-40B4-BE49-F238E27FC236}">
              <a16:creationId xmlns:a16="http://schemas.microsoft.com/office/drawing/2014/main" id="{D1371971-65BB-46EC-A832-CD7C96FCDD47}"/>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13" name="直線コネクタ 812">
          <a:extLst>
            <a:ext uri="{FF2B5EF4-FFF2-40B4-BE49-F238E27FC236}">
              <a16:creationId xmlns:a16="http://schemas.microsoft.com/office/drawing/2014/main" id="{50285E3E-38DB-40CA-B778-83F12729B95E}"/>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4" name="【消防施設】&#10;一人当たり面積最大値テキスト">
          <a:extLst>
            <a:ext uri="{FF2B5EF4-FFF2-40B4-BE49-F238E27FC236}">
              <a16:creationId xmlns:a16="http://schemas.microsoft.com/office/drawing/2014/main" id="{16F270A7-C543-4CB5-A47F-935655B1FFB2}"/>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5" name="直線コネクタ 814">
          <a:extLst>
            <a:ext uri="{FF2B5EF4-FFF2-40B4-BE49-F238E27FC236}">
              <a16:creationId xmlns:a16="http://schemas.microsoft.com/office/drawing/2014/main" id="{6EBE01F1-9EFE-4C99-A4FF-5B474E50C10E}"/>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50309</xdr:rowOff>
    </xdr:from>
    <xdr:ext cx="469744" cy="259045"/>
    <xdr:sp macro="" textlink="">
      <xdr:nvSpPr>
        <xdr:cNvPr id="816" name="【消防施設】&#10;一人当たり面積平均値テキスト">
          <a:extLst>
            <a:ext uri="{FF2B5EF4-FFF2-40B4-BE49-F238E27FC236}">
              <a16:creationId xmlns:a16="http://schemas.microsoft.com/office/drawing/2014/main" id="{36670E79-AF2E-47DA-8807-7363410906EA}"/>
            </a:ext>
          </a:extLst>
        </xdr:cNvPr>
        <xdr:cNvSpPr txBox="1"/>
      </xdr:nvSpPr>
      <xdr:spPr>
        <a:xfrm>
          <a:off x="22199600" y="1428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817" name="フローチャート: 判断 816">
          <a:extLst>
            <a:ext uri="{FF2B5EF4-FFF2-40B4-BE49-F238E27FC236}">
              <a16:creationId xmlns:a16="http://schemas.microsoft.com/office/drawing/2014/main" id="{E0BDA109-DCC3-42E4-8EF7-80E2D602AEB5}"/>
            </a:ext>
          </a:extLst>
        </xdr:cNvPr>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818" name="フローチャート: 判断 817">
          <a:extLst>
            <a:ext uri="{FF2B5EF4-FFF2-40B4-BE49-F238E27FC236}">
              <a16:creationId xmlns:a16="http://schemas.microsoft.com/office/drawing/2014/main" id="{0C7DA3CC-30B9-4903-B6D0-6F438C527E89}"/>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9" name="フローチャート: 判断 818">
          <a:extLst>
            <a:ext uri="{FF2B5EF4-FFF2-40B4-BE49-F238E27FC236}">
              <a16:creationId xmlns:a16="http://schemas.microsoft.com/office/drawing/2014/main" id="{42155E58-12CF-45E1-A759-E00D91DB2871}"/>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820" name="フローチャート: 判断 819">
          <a:extLst>
            <a:ext uri="{FF2B5EF4-FFF2-40B4-BE49-F238E27FC236}">
              <a16:creationId xmlns:a16="http://schemas.microsoft.com/office/drawing/2014/main" id="{7F40805A-4D8D-4425-9A43-DA9E74ACF9CA}"/>
            </a:ext>
          </a:extLst>
        </xdr:cNvPr>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21" name="フローチャート: 判断 820">
          <a:extLst>
            <a:ext uri="{FF2B5EF4-FFF2-40B4-BE49-F238E27FC236}">
              <a16:creationId xmlns:a16="http://schemas.microsoft.com/office/drawing/2014/main" id="{933807D2-6513-48E4-8DC5-F98B5A4496AE}"/>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55E755E1-AF6D-4B7C-B6F8-4B1E3B8AAD9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E5B22026-CF93-4B02-A197-F4E9CEC6D2C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437667FF-A4ED-409C-AAEE-7C0A567F70C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B5FD0BF5-8B85-4B81-9DF1-4D606B65124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3FC28569-4581-4FCC-A874-1658BB585C1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23876</xdr:rowOff>
    </xdr:from>
    <xdr:to>
      <xdr:col>116</xdr:col>
      <xdr:colOff>114300</xdr:colOff>
      <xdr:row>82</xdr:row>
      <xdr:rowOff>125476</xdr:rowOff>
    </xdr:to>
    <xdr:sp macro="" textlink="">
      <xdr:nvSpPr>
        <xdr:cNvPr id="827" name="楕円 826">
          <a:extLst>
            <a:ext uri="{FF2B5EF4-FFF2-40B4-BE49-F238E27FC236}">
              <a16:creationId xmlns:a16="http://schemas.microsoft.com/office/drawing/2014/main" id="{CC942641-7FAD-4514-855A-95FD8C921834}"/>
            </a:ext>
          </a:extLst>
        </xdr:cNvPr>
        <xdr:cNvSpPr/>
      </xdr:nvSpPr>
      <xdr:spPr>
        <a:xfrm>
          <a:off x="22110700" y="140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46753</xdr:rowOff>
    </xdr:from>
    <xdr:ext cx="469744" cy="259045"/>
    <xdr:sp macro="" textlink="">
      <xdr:nvSpPr>
        <xdr:cNvPr id="828" name="【消防施設】&#10;一人当たり面積該当値テキスト">
          <a:extLst>
            <a:ext uri="{FF2B5EF4-FFF2-40B4-BE49-F238E27FC236}">
              <a16:creationId xmlns:a16="http://schemas.microsoft.com/office/drawing/2014/main" id="{37EF2DCD-0ED9-49D8-A266-380F5A30FDDF}"/>
            </a:ext>
          </a:extLst>
        </xdr:cNvPr>
        <xdr:cNvSpPr txBox="1"/>
      </xdr:nvSpPr>
      <xdr:spPr>
        <a:xfrm>
          <a:off x="22199600" y="1393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33020</xdr:rowOff>
    </xdr:from>
    <xdr:to>
      <xdr:col>112</xdr:col>
      <xdr:colOff>38100</xdr:colOff>
      <xdr:row>82</xdr:row>
      <xdr:rowOff>134620</xdr:rowOff>
    </xdr:to>
    <xdr:sp macro="" textlink="">
      <xdr:nvSpPr>
        <xdr:cNvPr id="829" name="楕円 828">
          <a:extLst>
            <a:ext uri="{FF2B5EF4-FFF2-40B4-BE49-F238E27FC236}">
              <a16:creationId xmlns:a16="http://schemas.microsoft.com/office/drawing/2014/main" id="{3BE92F4F-ABBA-4F5F-ADBC-B2869A9DA4D5}"/>
            </a:ext>
          </a:extLst>
        </xdr:cNvPr>
        <xdr:cNvSpPr/>
      </xdr:nvSpPr>
      <xdr:spPr>
        <a:xfrm>
          <a:off x="21272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74676</xdr:rowOff>
    </xdr:from>
    <xdr:to>
      <xdr:col>116</xdr:col>
      <xdr:colOff>63500</xdr:colOff>
      <xdr:row>82</xdr:row>
      <xdr:rowOff>83820</xdr:rowOff>
    </xdr:to>
    <xdr:cxnSp macro="">
      <xdr:nvCxnSpPr>
        <xdr:cNvPr id="830" name="直線コネクタ 829">
          <a:extLst>
            <a:ext uri="{FF2B5EF4-FFF2-40B4-BE49-F238E27FC236}">
              <a16:creationId xmlns:a16="http://schemas.microsoft.com/office/drawing/2014/main" id="{1FF4FFD0-0D44-45E8-B9A3-71B1D599AED1}"/>
            </a:ext>
          </a:extLst>
        </xdr:cNvPr>
        <xdr:cNvCxnSpPr/>
      </xdr:nvCxnSpPr>
      <xdr:spPr>
        <a:xfrm flipV="1">
          <a:off x="21323300" y="141335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37592</xdr:rowOff>
    </xdr:from>
    <xdr:to>
      <xdr:col>107</xdr:col>
      <xdr:colOff>101600</xdr:colOff>
      <xdr:row>82</xdr:row>
      <xdr:rowOff>139192</xdr:rowOff>
    </xdr:to>
    <xdr:sp macro="" textlink="">
      <xdr:nvSpPr>
        <xdr:cNvPr id="831" name="楕円 830">
          <a:extLst>
            <a:ext uri="{FF2B5EF4-FFF2-40B4-BE49-F238E27FC236}">
              <a16:creationId xmlns:a16="http://schemas.microsoft.com/office/drawing/2014/main" id="{5F9BD03D-EA35-4956-A401-911A47F47225}"/>
            </a:ext>
          </a:extLst>
        </xdr:cNvPr>
        <xdr:cNvSpPr/>
      </xdr:nvSpPr>
      <xdr:spPr>
        <a:xfrm>
          <a:off x="20383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83820</xdr:rowOff>
    </xdr:from>
    <xdr:to>
      <xdr:col>111</xdr:col>
      <xdr:colOff>177800</xdr:colOff>
      <xdr:row>82</xdr:row>
      <xdr:rowOff>88392</xdr:rowOff>
    </xdr:to>
    <xdr:cxnSp macro="">
      <xdr:nvCxnSpPr>
        <xdr:cNvPr id="832" name="直線コネクタ 831">
          <a:extLst>
            <a:ext uri="{FF2B5EF4-FFF2-40B4-BE49-F238E27FC236}">
              <a16:creationId xmlns:a16="http://schemas.microsoft.com/office/drawing/2014/main" id="{1735022F-5378-4226-99F2-91407B2CB644}"/>
            </a:ext>
          </a:extLst>
        </xdr:cNvPr>
        <xdr:cNvCxnSpPr/>
      </xdr:nvCxnSpPr>
      <xdr:spPr>
        <a:xfrm flipV="1">
          <a:off x="20434300" y="141427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46737</xdr:rowOff>
    </xdr:from>
    <xdr:to>
      <xdr:col>102</xdr:col>
      <xdr:colOff>165100</xdr:colOff>
      <xdr:row>82</xdr:row>
      <xdr:rowOff>148337</xdr:rowOff>
    </xdr:to>
    <xdr:sp macro="" textlink="">
      <xdr:nvSpPr>
        <xdr:cNvPr id="833" name="楕円 832">
          <a:extLst>
            <a:ext uri="{FF2B5EF4-FFF2-40B4-BE49-F238E27FC236}">
              <a16:creationId xmlns:a16="http://schemas.microsoft.com/office/drawing/2014/main" id="{2A7E4DC3-739B-4EAA-9028-E92CBC0E9C4C}"/>
            </a:ext>
          </a:extLst>
        </xdr:cNvPr>
        <xdr:cNvSpPr/>
      </xdr:nvSpPr>
      <xdr:spPr>
        <a:xfrm>
          <a:off x="19494500" y="141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88392</xdr:rowOff>
    </xdr:from>
    <xdr:to>
      <xdr:col>107</xdr:col>
      <xdr:colOff>50800</xdr:colOff>
      <xdr:row>82</xdr:row>
      <xdr:rowOff>97537</xdr:rowOff>
    </xdr:to>
    <xdr:cxnSp macro="">
      <xdr:nvCxnSpPr>
        <xdr:cNvPr id="834" name="直線コネクタ 833">
          <a:extLst>
            <a:ext uri="{FF2B5EF4-FFF2-40B4-BE49-F238E27FC236}">
              <a16:creationId xmlns:a16="http://schemas.microsoft.com/office/drawing/2014/main" id="{80791F23-2110-440C-BE51-9A27A100B871}"/>
            </a:ext>
          </a:extLst>
        </xdr:cNvPr>
        <xdr:cNvCxnSpPr/>
      </xdr:nvCxnSpPr>
      <xdr:spPr>
        <a:xfrm flipV="1">
          <a:off x="19545300" y="141472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55880</xdr:rowOff>
    </xdr:from>
    <xdr:to>
      <xdr:col>98</xdr:col>
      <xdr:colOff>38100</xdr:colOff>
      <xdr:row>82</xdr:row>
      <xdr:rowOff>157480</xdr:rowOff>
    </xdr:to>
    <xdr:sp macro="" textlink="">
      <xdr:nvSpPr>
        <xdr:cNvPr id="835" name="楕円 834">
          <a:extLst>
            <a:ext uri="{FF2B5EF4-FFF2-40B4-BE49-F238E27FC236}">
              <a16:creationId xmlns:a16="http://schemas.microsoft.com/office/drawing/2014/main" id="{BCE87575-F57B-4DBF-87F2-99A46100E685}"/>
            </a:ext>
          </a:extLst>
        </xdr:cNvPr>
        <xdr:cNvSpPr/>
      </xdr:nvSpPr>
      <xdr:spPr>
        <a:xfrm>
          <a:off x="18605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97537</xdr:rowOff>
    </xdr:from>
    <xdr:to>
      <xdr:col>102</xdr:col>
      <xdr:colOff>114300</xdr:colOff>
      <xdr:row>82</xdr:row>
      <xdr:rowOff>106680</xdr:rowOff>
    </xdr:to>
    <xdr:cxnSp macro="">
      <xdr:nvCxnSpPr>
        <xdr:cNvPr id="836" name="直線コネクタ 835">
          <a:extLst>
            <a:ext uri="{FF2B5EF4-FFF2-40B4-BE49-F238E27FC236}">
              <a16:creationId xmlns:a16="http://schemas.microsoft.com/office/drawing/2014/main" id="{05AEF584-C3C2-49FE-B053-30727245A3CD}"/>
            </a:ext>
          </a:extLst>
        </xdr:cNvPr>
        <xdr:cNvCxnSpPr/>
      </xdr:nvCxnSpPr>
      <xdr:spPr>
        <a:xfrm flipV="1">
          <a:off x="18656300" y="141564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837" name="n_1aveValue【消防施設】&#10;一人当たり面積">
          <a:extLst>
            <a:ext uri="{FF2B5EF4-FFF2-40B4-BE49-F238E27FC236}">
              <a16:creationId xmlns:a16="http://schemas.microsoft.com/office/drawing/2014/main" id="{A3269194-28EE-494D-9130-B7FFE9681AD8}"/>
            </a:ext>
          </a:extLst>
        </xdr:cNvPr>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838" name="n_2aveValue【消防施設】&#10;一人当たり面積">
          <a:extLst>
            <a:ext uri="{FF2B5EF4-FFF2-40B4-BE49-F238E27FC236}">
              <a16:creationId xmlns:a16="http://schemas.microsoft.com/office/drawing/2014/main" id="{B7EEF73F-141A-43F2-8BEA-EDC7EB76A588}"/>
            </a:ext>
          </a:extLst>
        </xdr:cNvPr>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839" name="n_3aveValue【消防施設】&#10;一人当たり面積">
          <a:extLst>
            <a:ext uri="{FF2B5EF4-FFF2-40B4-BE49-F238E27FC236}">
              <a16:creationId xmlns:a16="http://schemas.microsoft.com/office/drawing/2014/main" id="{4F15C0F3-1C1D-4079-9B00-2257BA5D5326}"/>
            </a:ext>
          </a:extLst>
        </xdr:cNvPr>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840" name="n_4aveValue【消防施設】&#10;一人当たり面積">
          <a:extLst>
            <a:ext uri="{FF2B5EF4-FFF2-40B4-BE49-F238E27FC236}">
              <a16:creationId xmlns:a16="http://schemas.microsoft.com/office/drawing/2014/main" id="{4A5959B4-AE7D-4D0A-A6CF-3648D9C8B204}"/>
            </a:ext>
          </a:extLst>
        </xdr:cNvPr>
        <xdr:cNvSpPr txBox="1"/>
      </xdr:nvSpPr>
      <xdr:spPr>
        <a:xfrm>
          <a:off x="18421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151147</xdr:rowOff>
    </xdr:from>
    <xdr:ext cx="469744" cy="259045"/>
    <xdr:sp macro="" textlink="">
      <xdr:nvSpPr>
        <xdr:cNvPr id="841" name="n_1mainValue【消防施設】&#10;一人当たり面積">
          <a:extLst>
            <a:ext uri="{FF2B5EF4-FFF2-40B4-BE49-F238E27FC236}">
              <a16:creationId xmlns:a16="http://schemas.microsoft.com/office/drawing/2014/main" id="{5F6ECDD5-6F94-40F9-86B5-AA40E1979944}"/>
            </a:ext>
          </a:extLst>
        </xdr:cNvPr>
        <xdr:cNvSpPr txBox="1"/>
      </xdr:nvSpPr>
      <xdr:spPr>
        <a:xfrm>
          <a:off x="210757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155719</xdr:rowOff>
    </xdr:from>
    <xdr:ext cx="469744" cy="259045"/>
    <xdr:sp macro="" textlink="">
      <xdr:nvSpPr>
        <xdr:cNvPr id="842" name="n_2mainValue【消防施設】&#10;一人当たり面積">
          <a:extLst>
            <a:ext uri="{FF2B5EF4-FFF2-40B4-BE49-F238E27FC236}">
              <a16:creationId xmlns:a16="http://schemas.microsoft.com/office/drawing/2014/main" id="{E4E5665D-C54F-4688-AB47-021895AC2544}"/>
            </a:ext>
          </a:extLst>
        </xdr:cNvPr>
        <xdr:cNvSpPr txBox="1"/>
      </xdr:nvSpPr>
      <xdr:spPr>
        <a:xfrm>
          <a:off x="20199427" y="1387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164864</xdr:rowOff>
    </xdr:from>
    <xdr:ext cx="469744" cy="259045"/>
    <xdr:sp macro="" textlink="">
      <xdr:nvSpPr>
        <xdr:cNvPr id="843" name="n_3mainValue【消防施設】&#10;一人当たり面積">
          <a:extLst>
            <a:ext uri="{FF2B5EF4-FFF2-40B4-BE49-F238E27FC236}">
              <a16:creationId xmlns:a16="http://schemas.microsoft.com/office/drawing/2014/main" id="{38D95156-6423-4D0E-AC75-FB1F85D45101}"/>
            </a:ext>
          </a:extLst>
        </xdr:cNvPr>
        <xdr:cNvSpPr txBox="1"/>
      </xdr:nvSpPr>
      <xdr:spPr>
        <a:xfrm>
          <a:off x="19310427"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2557</xdr:rowOff>
    </xdr:from>
    <xdr:ext cx="469744" cy="259045"/>
    <xdr:sp macro="" textlink="">
      <xdr:nvSpPr>
        <xdr:cNvPr id="844" name="n_4mainValue【消防施設】&#10;一人当たり面積">
          <a:extLst>
            <a:ext uri="{FF2B5EF4-FFF2-40B4-BE49-F238E27FC236}">
              <a16:creationId xmlns:a16="http://schemas.microsoft.com/office/drawing/2014/main" id="{4C6D00E4-E348-407F-B279-3F864A5B19B6}"/>
            </a:ext>
          </a:extLst>
        </xdr:cNvPr>
        <xdr:cNvSpPr txBox="1"/>
      </xdr:nvSpPr>
      <xdr:spPr>
        <a:xfrm>
          <a:off x="18421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a:extLst>
            <a:ext uri="{FF2B5EF4-FFF2-40B4-BE49-F238E27FC236}">
              <a16:creationId xmlns:a16="http://schemas.microsoft.com/office/drawing/2014/main" id="{3250E449-7006-41AA-AF3A-FBD47151189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a:extLst>
            <a:ext uri="{FF2B5EF4-FFF2-40B4-BE49-F238E27FC236}">
              <a16:creationId xmlns:a16="http://schemas.microsoft.com/office/drawing/2014/main" id="{4E212698-E262-4A1C-977B-E04917BAD1E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a:extLst>
            <a:ext uri="{FF2B5EF4-FFF2-40B4-BE49-F238E27FC236}">
              <a16:creationId xmlns:a16="http://schemas.microsoft.com/office/drawing/2014/main" id="{C8BC7743-6322-4E8F-ABB3-D269C98F962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a:extLst>
            <a:ext uri="{FF2B5EF4-FFF2-40B4-BE49-F238E27FC236}">
              <a16:creationId xmlns:a16="http://schemas.microsoft.com/office/drawing/2014/main" id="{03925D91-775D-40CF-8E46-7E30E3F1D7E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a:extLst>
            <a:ext uri="{FF2B5EF4-FFF2-40B4-BE49-F238E27FC236}">
              <a16:creationId xmlns:a16="http://schemas.microsoft.com/office/drawing/2014/main" id="{BC25B2CC-0749-4153-93F9-1EA30233729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a:extLst>
            <a:ext uri="{FF2B5EF4-FFF2-40B4-BE49-F238E27FC236}">
              <a16:creationId xmlns:a16="http://schemas.microsoft.com/office/drawing/2014/main" id="{5E6E304A-73B7-4FAB-9E57-8DB2A60CA48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a:extLst>
            <a:ext uri="{FF2B5EF4-FFF2-40B4-BE49-F238E27FC236}">
              <a16:creationId xmlns:a16="http://schemas.microsoft.com/office/drawing/2014/main" id="{F1BA8A23-5143-4E03-A261-28D1160DBDD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a:extLst>
            <a:ext uri="{FF2B5EF4-FFF2-40B4-BE49-F238E27FC236}">
              <a16:creationId xmlns:a16="http://schemas.microsoft.com/office/drawing/2014/main" id="{54C82E9E-E98C-4909-B1D4-64AA2885A34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a:extLst>
            <a:ext uri="{FF2B5EF4-FFF2-40B4-BE49-F238E27FC236}">
              <a16:creationId xmlns:a16="http://schemas.microsoft.com/office/drawing/2014/main" id="{00BF8E1A-1701-42C8-9E25-C4A4412D668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a:extLst>
            <a:ext uri="{FF2B5EF4-FFF2-40B4-BE49-F238E27FC236}">
              <a16:creationId xmlns:a16="http://schemas.microsoft.com/office/drawing/2014/main" id="{6B52BB4D-FFC6-4029-BDA4-283927E08B9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a:extLst>
            <a:ext uri="{FF2B5EF4-FFF2-40B4-BE49-F238E27FC236}">
              <a16:creationId xmlns:a16="http://schemas.microsoft.com/office/drawing/2014/main" id="{86F601D3-9C72-477D-BC08-E37D56FFE5A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a:extLst>
            <a:ext uri="{FF2B5EF4-FFF2-40B4-BE49-F238E27FC236}">
              <a16:creationId xmlns:a16="http://schemas.microsoft.com/office/drawing/2014/main" id="{9C219822-76D1-4196-84CF-9082C9F9550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a:extLst>
            <a:ext uri="{FF2B5EF4-FFF2-40B4-BE49-F238E27FC236}">
              <a16:creationId xmlns:a16="http://schemas.microsoft.com/office/drawing/2014/main" id="{6E9A8C98-E8AD-46D1-9173-ED712BA3B05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a:extLst>
            <a:ext uri="{FF2B5EF4-FFF2-40B4-BE49-F238E27FC236}">
              <a16:creationId xmlns:a16="http://schemas.microsoft.com/office/drawing/2014/main" id="{D170CF4B-69AF-4D49-A224-84CDB45D241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a:extLst>
            <a:ext uri="{FF2B5EF4-FFF2-40B4-BE49-F238E27FC236}">
              <a16:creationId xmlns:a16="http://schemas.microsoft.com/office/drawing/2014/main" id="{3ECD3800-EE44-47B1-96D1-0CF158C5AD2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a:extLst>
            <a:ext uri="{FF2B5EF4-FFF2-40B4-BE49-F238E27FC236}">
              <a16:creationId xmlns:a16="http://schemas.microsoft.com/office/drawing/2014/main" id="{D882F3F7-365F-4710-88E1-AFF7292AF58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a:extLst>
            <a:ext uri="{FF2B5EF4-FFF2-40B4-BE49-F238E27FC236}">
              <a16:creationId xmlns:a16="http://schemas.microsoft.com/office/drawing/2014/main" id="{2CFF6562-A1DB-4C70-B9E5-E8E4F93A366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a:extLst>
            <a:ext uri="{FF2B5EF4-FFF2-40B4-BE49-F238E27FC236}">
              <a16:creationId xmlns:a16="http://schemas.microsoft.com/office/drawing/2014/main" id="{D4A2ACD7-8A8F-45A3-AED5-1FE604BB83D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a:extLst>
            <a:ext uri="{FF2B5EF4-FFF2-40B4-BE49-F238E27FC236}">
              <a16:creationId xmlns:a16="http://schemas.microsoft.com/office/drawing/2014/main" id="{1D6B45D1-7904-4F13-97DA-3312BC739C1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a:extLst>
            <a:ext uri="{FF2B5EF4-FFF2-40B4-BE49-F238E27FC236}">
              <a16:creationId xmlns:a16="http://schemas.microsoft.com/office/drawing/2014/main" id="{CDF13A3A-22B9-4990-81AA-48AC8B4F8CA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a:extLst>
            <a:ext uri="{FF2B5EF4-FFF2-40B4-BE49-F238E27FC236}">
              <a16:creationId xmlns:a16="http://schemas.microsoft.com/office/drawing/2014/main" id="{E89E30EB-3095-447F-BB7A-66D8C8E5B4D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a:extLst>
            <a:ext uri="{FF2B5EF4-FFF2-40B4-BE49-F238E27FC236}">
              <a16:creationId xmlns:a16="http://schemas.microsoft.com/office/drawing/2014/main" id="{1033D32C-C3BF-44F0-AE59-700B3CD9FCF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a:extLst>
            <a:ext uri="{FF2B5EF4-FFF2-40B4-BE49-F238E27FC236}">
              <a16:creationId xmlns:a16="http://schemas.microsoft.com/office/drawing/2014/main" id="{FCF8E39C-9A61-4E84-80ED-9E1D32CB227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a:extLst>
            <a:ext uri="{FF2B5EF4-FFF2-40B4-BE49-F238E27FC236}">
              <a16:creationId xmlns:a16="http://schemas.microsoft.com/office/drawing/2014/main" id="{C3D7C3FE-E796-466B-A048-B3AD80B43D3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a:extLst>
            <a:ext uri="{FF2B5EF4-FFF2-40B4-BE49-F238E27FC236}">
              <a16:creationId xmlns:a16="http://schemas.microsoft.com/office/drawing/2014/main" id="{9E94B728-AD8C-4EFA-A14D-835E003A666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70" name="直線コネクタ 869">
          <a:extLst>
            <a:ext uri="{FF2B5EF4-FFF2-40B4-BE49-F238E27FC236}">
              <a16:creationId xmlns:a16="http://schemas.microsoft.com/office/drawing/2014/main" id="{6D35056E-9730-47BE-A11C-310B0662B8EB}"/>
            </a:ext>
          </a:extLst>
        </xdr:cNvPr>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71" name="【庁舎】&#10;有形固定資産減価償却率最小値テキスト">
          <a:extLst>
            <a:ext uri="{FF2B5EF4-FFF2-40B4-BE49-F238E27FC236}">
              <a16:creationId xmlns:a16="http://schemas.microsoft.com/office/drawing/2014/main" id="{FA80CA74-B8FE-4B11-8929-7D037C3AC415}"/>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72" name="直線コネクタ 871">
          <a:extLst>
            <a:ext uri="{FF2B5EF4-FFF2-40B4-BE49-F238E27FC236}">
              <a16:creationId xmlns:a16="http://schemas.microsoft.com/office/drawing/2014/main" id="{83A8C6D3-2583-45C1-954B-65A68A50DFD5}"/>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73" name="【庁舎】&#10;有形固定資産減価償却率最大値テキスト">
          <a:extLst>
            <a:ext uri="{FF2B5EF4-FFF2-40B4-BE49-F238E27FC236}">
              <a16:creationId xmlns:a16="http://schemas.microsoft.com/office/drawing/2014/main" id="{591B4831-BED0-4FFD-974D-0D378EE2C750}"/>
            </a:ext>
          </a:extLst>
        </xdr:cNvPr>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74" name="直線コネクタ 873">
          <a:extLst>
            <a:ext uri="{FF2B5EF4-FFF2-40B4-BE49-F238E27FC236}">
              <a16:creationId xmlns:a16="http://schemas.microsoft.com/office/drawing/2014/main" id="{92A62042-7541-437D-A96C-A30A471400E2}"/>
            </a:ext>
          </a:extLst>
        </xdr:cNvPr>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67508</xdr:rowOff>
    </xdr:from>
    <xdr:ext cx="405111" cy="259045"/>
    <xdr:sp macro="" textlink="">
      <xdr:nvSpPr>
        <xdr:cNvPr id="875" name="【庁舎】&#10;有形固定資産減価償却率平均値テキスト">
          <a:extLst>
            <a:ext uri="{FF2B5EF4-FFF2-40B4-BE49-F238E27FC236}">
              <a16:creationId xmlns:a16="http://schemas.microsoft.com/office/drawing/2014/main" id="{2092EF8D-BD90-408E-AF60-01C89C91455C}"/>
            </a:ext>
          </a:extLst>
        </xdr:cNvPr>
        <xdr:cNvSpPr txBox="1"/>
      </xdr:nvSpPr>
      <xdr:spPr>
        <a:xfrm>
          <a:off x="16357600" y="1789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76" name="フローチャート: 判断 875">
          <a:extLst>
            <a:ext uri="{FF2B5EF4-FFF2-40B4-BE49-F238E27FC236}">
              <a16:creationId xmlns:a16="http://schemas.microsoft.com/office/drawing/2014/main" id="{77A8BEA8-D9FA-4D86-9326-3D594E0D71F8}"/>
            </a:ext>
          </a:extLst>
        </xdr:cNvPr>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77" name="フローチャート: 判断 876">
          <a:extLst>
            <a:ext uri="{FF2B5EF4-FFF2-40B4-BE49-F238E27FC236}">
              <a16:creationId xmlns:a16="http://schemas.microsoft.com/office/drawing/2014/main" id="{27128241-6B8F-496D-A234-BA79D965FC38}"/>
            </a:ext>
          </a:extLst>
        </xdr:cNvPr>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78" name="フローチャート: 判断 877">
          <a:extLst>
            <a:ext uri="{FF2B5EF4-FFF2-40B4-BE49-F238E27FC236}">
              <a16:creationId xmlns:a16="http://schemas.microsoft.com/office/drawing/2014/main" id="{E7F21670-599C-487A-BDB5-625D5C8C147B}"/>
            </a:ext>
          </a:extLst>
        </xdr:cNvPr>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79" name="フローチャート: 判断 878">
          <a:extLst>
            <a:ext uri="{FF2B5EF4-FFF2-40B4-BE49-F238E27FC236}">
              <a16:creationId xmlns:a16="http://schemas.microsoft.com/office/drawing/2014/main" id="{D45C4C77-0773-4A69-BDA9-DE469DB0B9D2}"/>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880" name="フローチャート: 判断 879">
          <a:extLst>
            <a:ext uri="{FF2B5EF4-FFF2-40B4-BE49-F238E27FC236}">
              <a16:creationId xmlns:a16="http://schemas.microsoft.com/office/drawing/2014/main" id="{120CA2D8-34ED-4DA5-8EB6-2A8AA3A68A60}"/>
            </a:ext>
          </a:extLst>
        </xdr:cNvPr>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D2C9646E-5CC7-4DF3-B774-F1CE18E2E8A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F2AF5870-D963-43DD-A3C0-A54D8FCB0AF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CD6811F2-12BF-4892-A5FE-7F045F54597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566D077F-AD06-4919-8BA9-5AE67163365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1CB923F5-A95F-4062-9072-B539A50D604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30299</xdr:rowOff>
    </xdr:from>
    <xdr:to>
      <xdr:col>85</xdr:col>
      <xdr:colOff>177800</xdr:colOff>
      <xdr:row>101</xdr:row>
      <xdr:rowOff>131899</xdr:rowOff>
    </xdr:to>
    <xdr:sp macro="" textlink="">
      <xdr:nvSpPr>
        <xdr:cNvPr id="886" name="楕円 885">
          <a:extLst>
            <a:ext uri="{FF2B5EF4-FFF2-40B4-BE49-F238E27FC236}">
              <a16:creationId xmlns:a16="http://schemas.microsoft.com/office/drawing/2014/main" id="{2AD791E9-8BD6-4B63-AC1B-68E872833BDC}"/>
            </a:ext>
          </a:extLst>
        </xdr:cNvPr>
        <xdr:cNvSpPr/>
      </xdr:nvSpPr>
      <xdr:spPr>
        <a:xfrm>
          <a:off x="16268700" y="173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53176</xdr:rowOff>
    </xdr:from>
    <xdr:ext cx="405111" cy="259045"/>
    <xdr:sp macro="" textlink="">
      <xdr:nvSpPr>
        <xdr:cNvPr id="887" name="【庁舎】&#10;有形固定資産減価償却率該当値テキスト">
          <a:extLst>
            <a:ext uri="{FF2B5EF4-FFF2-40B4-BE49-F238E27FC236}">
              <a16:creationId xmlns:a16="http://schemas.microsoft.com/office/drawing/2014/main" id="{D1070891-3DCF-4AD0-AE68-C37CCA374B33}"/>
            </a:ext>
          </a:extLst>
        </xdr:cNvPr>
        <xdr:cNvSpPr txBox="1"/>
      </xdr:nvSpPr>
      <xdr:spPr>
        <a:xfrm>
          <a:off x="16357600" y="1719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125005</xdr:rowOff>
    </xdr:from>
    <xdr:to>
      <xdr:col>81</xdr:col>
      <xdr:colOff>101600</xdr:colOff>
      <xdr:row>101</xdr:row>
      <xdr:rowOff>55155</xdr:rowOff>
    </xdr:to>
    <xdr:sp macro="" textlink="">
      <xdr:nvSpPr>
        <xdr:cNvPr id="888" name="楕円 887">
          <a:extLst>
            <a:ext uri="{FF2B5EF4-FFF2-40B4-BE49-F238E27FC236}">
              <a16:creationId xmlns:a16="http://schemas.microsoft.com/office/drawing/2014/main" id="{71C56334-DD6B-4C2F-BA94-F2A8D7D64A51}"/>
            </a:ext>
          </a:extLst>
        </xdr:cNvPr>
        <xdr:cNvSpPr/>
      </xdr:nvSpPr>
      <xdr:spPr>
        <a:xfrm>
          <a:off x="15430500" y="172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4355</xdr:rowOff>
    </xdr:from>
    <xdr:to>
      <xdr:col>85</xdr:col>
      <xdr:colOff>127000</xdr:colOff>
      <xdr:row>101</xdr:row>
      <xdr:rowOff>81099</xdr:rowOff>
    </xdr:to>
    <xdr:cxnSp macro="">
      <xdr:nvCxnSpPr>
        <xdr:cNvPr id="889" name="直線コネクタ 888">
          <a:extLst>
            <a:ext uri="{FF2B5EF4-FFF2-40B4-BE49-F238E27FC236}">
              <a16:creationId xmlns:a16="http://schemas.microsoft.com/office/drawing/2014/main" id="{90DAF6CF-498E-48F7-B800-6CFDA67DEF32}"/>
            </a:ext>
          </a:extLst>
        </xdr:cNvPr>
        <xdr:cNvCxnSpPr/>
      </xdr:nvCxnSpPr>
      <xdr:spPr>
        <a:xfrm>
          <a:off x="15481300" y="17320805"/>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48261</xdr:rowOff>
    </xdr:from>
    <xdr:to>
      <xdr:col>76</xdr:col>
      <xdr:colOff>165100</xdr:colOff>
      <xdr:row>100</xdr:row>
      <xdr:rowOff>149861</xdr:rowOff>
    </xdr:to>
    <xdr:sp macro="" textlink="">
      <xdr:nvSpPr>
        <xdr:cNvPr id="890" name="楕円 889">
          <a:extLst>
            <a:ext uri="{FF2B5EF4-FFF2-40B4-BE49-F238E27FC236}">
              <a16:creationId xmlns:a16="http://schemas.microsoft.com/office/drawing/2014/main" id="{64E7B987-E4D4-43AA-B800-790D7EDD7322}"/>
            </a:ext>
          </a:extLst>
        </xdr:cNvPr>
        <xdr:cNvSpPr/>
      </xdr:nvSpPr>
      <xdr:spPr>
        <a:xfrm>
          <a:off x="145415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99061</xdr:rowOff>
    </xdr:from>
    <xdr:to>
      <xdr:col>81</xdr:col>
      <xdr:colOff>50800</xdr:colOff>
      <xdr:row>101</xdr:row>
      <xdr:rowOff>4355</xdr:rowOff>
    </xdr:to>
    <xdr:cxnSp macro="">
      <xdr:nvCxnSpPr>
        <xdr:cNvPr id="891" name="直線コネクタ 890">
          <a:extLst>
            <a:ext uri="{FF2B5EF4-FFF2-40B4-BE49-F238E27FC236}">
              <a16:creationId xmlns:a16="http://schemas.microsoft.com/office/drawing/2014/main" id="{372D29DD-4659-48B0-A098-877B62E27241}"/>
            </a:ext>
          </a:extLst>
        </xdr:cNvPr>
        <xdr:cNvCxnSpPr/>
      </xdr:nvCxnSpPr>
      <xdr:spPr>
        <a:xfrm>
          <a:off x="14592300" y="17244061"/>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51526</xdr:rowOff>
    </xdr:from>
    <xdr:to>
      <xdr:col>72</xdr:col>
      <xdr:colOff>38100</xdr:colOff>
      <xdr:row>103</xdr:row>
      <xdr:rowOff>153126</xdr:rowOff>
    </xdr:to>
    <xdr:sp macro="" textlink="">
      <xdr:nvSpPr>
        <xdr:cNvPr id="892" name="楕円 891">
          <a:extLst>
            <a:ext uri="{FF2B5EF4-FFF2-40B4-BE49-F238E27FC236}">
              <a16:creationId xmlns:a16="http://schemas.microsoft.com/office/drawing/2014/main" id="{15167E36-8358-43E2-A8D2-E02C0D9F66A9}"/>
            </a:ext>
          </a:extLst>
        </xdr:cNvPr>
        <xdr:cNvSpPr/>
      </xdr:nvSpPr>
      <xdr:spPr>
        <a:xfrm>
          <a:off x="13652500" y="177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99061</xdr:rowOff>
    </xdr:from>
    <xdr:to>
      <xdr:col>76</xdr:col>
      <xdr:colOff>114300</xdr:colOff>
      <xdr:row>103</xdr:row>
      <xdr:rowOff>102326</xdr:rowOff>
    </xdr:to>
    <xdr:cxnSp macro="">
      <xdr:nvCxnSpPr>
        <xdr:cNvPr id="893" name="直線コネクタ 892">
          <a:extLst>
            <a:ext uri="{FF2B5EF4-FFF2-40B4-BE49-F238E27FC236}">
              <a16:creationId xmlns:a16="http://schemas.microsoft.com/office/drawing/2014/main" id="{A393C991-E194-4290-8B54-2C4FC1B9D65D}"/>
            </a:ext>
          </a:extLst>
        </xdr:cNvPr>
        <xdr:cNvCxnSpPr/>
      </xdr:nvCxnSpPr>
      <xdr:spPr>
        <a:xfrm flipV="1">
          <a:off x="13703300" y="17244061"/>
          <a:ext cx="889000" cy="5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2539</xdr:rowOff>
    </xdr:from>
    <xdr:to>
      <xdr:col>67</xdr:col>
      <xdr:colOff>101600</xdr:colOff>
      <xdr:row>103</xdr:row>
      <xdr:rowOff>104139</xdr:rowOff>
    </xdr:to>
    <xdr:sp macro="" textlink="">
      <xdr:nvSpPr>
        <xdr:cNvPr id="894" name="楕円 893">
          <a:extLst>
            <a:ext uri="{FF2B5EF4-FFF2-40B4-BE49-F238E27FC236}">
              <a16:creationId xmlns:a16="http://schemas.microsoft.com/office/drawing/2014/main" id="{90CCC822-B67E-416B-91D6-FD6C7E18939A}"/>
            </a:ext>
          </a:extLst>
        </xdr:cNvPr>
        <xdr:cNvSpPr/>
      </xdr:nvSpPr>
      <xdr:spPr>
        <a:xfrm>
          <a:off x="12763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53339</xdr:rowOff>
    </xdr:from>
    <xdr:to>
      <xdr:col>71</xdr:col>
      <xdr:colOff>177800</xdr:colOff>
      <xdr:row>103</xdr:row>
      <xdr:rowOff>102326</xdr:rowOff>
    </xdr:to>
    <xdr:cxnSp macro="">
      <xdr:nvCxnSpPr>
        <xdr:cNvPr id="895" name="直線コネクタ 894">
          <a:extLst>
            <a:ext uri="{FF2B5EF4-FFF2-40B4-BE49-F238E27FC236}">
              <a16:creationId xmlns:a16="http://schemas.microsoft.com/office/drawing/2014/main" id="{B10FC25A-AD8F-4F6E-97AB-18891EC7A17F}"/>
            </a:ext>
          </a:extLst>
        </xdr:cNvPr>
        <xdr:cNvCxnSpPr/>
      </xdr:nvCxnSpPr>
      <xdr:spPr>
        <a:xfrm>
          <a:off x="12814300" y="17712689"/>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74040</xdr:rowOff>
    </xdr:from>
    <xdr:ext cx="405111" cy="259045"/>
    <xdr:sp macro="" textlink="">
      <xdr:nvSpPr>
        <xdr:cNvPr id="896" name="n_1aveValue【庁舎】&#10;有形固定資産減価償却率">
          <a:extLst>
            <a:ext uri="{FF2B5EF4-FFF2-40B4-BE49-F238E27FC236}">
              <a16:creationId xmlns:a16="http://schemas.microsoft.com/office/drawing/2014/main" id="{1A836507-67E2-482D-8D90-B47BBB38837B}"/>
            </a:ext>
          </a:extLst>
        </xdr:cNvPr>
        <xdr:cNvSpPr txBox="1"/>
      </xdr:nvSpPr>
      <xdr:spPr>
        <a:xfrm>
          <a:off x="152660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77306</xdr:rowOff>
    </xdr:from>
    <xdr:ext cx="405111" cy="259045"/>
    <xdr:sp macro="" textlink="">
      <xdr:nvSpPr>
        <xdr:cNvPr id="897" name="n_2aveValue【庁舎】&#10;有形固定資産減価償却率">
          <a:extLst>
            <a:ext uri="{FF2B5EF4-FFF2-40B4-BE49-F238E27FC236}">
              <a16:creationId xmlns:a16="http://schemas.microsoft.com/office/drawing/2014/main" id="{8A3D04D5-8042-49AA-B41A-AB1AD4342B4B}"/>
            </a:ext>
          </a:extLst>
        </xdr:cNvPr>
        <xdr:cNvSpPr txBox="1"/>
      </xdr:nvSpPr>
      <xdr:spPr>
        <a:xfrm>
          <a:off x="14389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898" name="n_3aveValue【庁舎】&#10;有形固定資産減価償却率">
          <a:extLst>
            <a:ext uri="{FF2B5EF4-FFF2-40B4-BE49-F238E27FC236}">
              <a16:creationId xmlns:a16="http://schemas.microsoft.com/office/drawing/2014/main" id="{59D9B908-2085-4F4F-803D-BF59D5383629}"/>
            </a:ext>
          </a:extLst>
        </xdr:cNvPr>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144253</xdr:rowOff>
    </xdr:from>
    <xdr:ext cx="405111" cy="259045"/>
    <xdr:sp macro="" textlink="">
      <xdr:nvSpPr>
        <xdr:cNvPr id="899" name="n_4aveValue【庁舎】&#10;有形固定資産減価償却率">
          <a:extLst>
            <a:ext uri="{FF2B5EF4-FFF2-40B4-BE49-F238E27FC236}">
              <a16:creationId xmlns:a16="http://schemas.microsoft.com/office/drawing/2014/main" id="{7901CCF7-FB7C-4789-9A3B-E72E7D324653}"/>
            </a:ext>
          </a:extLst>
        </xdr:cNvPr>
        <xdr:cNvSpPr txBox="1"/>
      </xdr:nvSpPr>
      <xdr:spPr>
        <a:xfrm>
          <a:off x="12611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71682</xdr:rowOff>
    </xdr:from>
    <xdr:ext cx="405111" cy="259045"/>
    <xdr:sp macro="" textlink="">
      <xdr:nvSpPr>
        <xdr:cNvPr id="900" name="n_1mainValue【庁舎】&#10;有形固定資産減価償却率">
          <a:extLst>
            <a:ext uri="{FF2B5EF4-FFF2-40B4-BE49-F238E27FC236}">
              <a16:creationId xmlns:a16="http://schemas.microsoft.com/office/drawing/2014/main" id="{4E007EED-3751-4604-BA93-3126DD9D80DE}"/>
            </a:ext>
          </a:extLst>
        </xdr:cNvPr>
        <xdr:cNvSpPr txBox="1"/>
      </xdr:nvSpPr>
      <xdr:spPr>
        <a:xfrm>
          <a:off x="15266044" y="1704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166388</xdr:rowOff>
    </xdr:from>
    <xdr:ext cx="340478" cy="259045"/>
    <xdr:sp macro="" textlink="">
      <xdr:nvSpPr>
        <xdr:cNvPr id="901" name="n_2mainValue【庁舎】&#10;有形固定資産減価償却率">
          <a:extLst>
            <a:ext uri="{FF2B5EF4-FFF2-40B4-BE49-F238E27FC236}">
              <a16:creationId xmlns:a16="http://schemas.microsoft.com/office/drawing/2014/main" id="{9C2C808E-E343-416B-809E-B8D0F8EA02E2}"/>
            </a:ext>
          </a:extLst>
        </xdr:cNvPr>
        <xdr:cNvSpPr txBox="1"/>
      </xdr:nvSpPr>
      <xdr:spPr>
        <a:xfrm>
          <a:off x="14422061" y="16968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169653</xdr:rowOff>
    </xdr:from>
    <xdr:ext cx="405111" cy="259045"/>
    <xdr:sp macro="" textlink="">
      <xdr:nvSpPr>
        <xdr:cNvPr id="902" name="n_3mainValue【庁舎】&#10;有形固定資産減価償却率">
          <a:extLst>
            <a:ext uri="{FF2B5EF4-FFF2-40B4-BE49-F238E27FC236}">
              <a16:creationId xmlns:a16="http://schemas.microsoft.com/office/drawing/2014/main" id="{A7B8B4C2-2F0E-4378-8F15-A494CACCD900}"/>
            </a:ext>
          </a:extLst>
        </xdr:cNvPr>
        <xdr:cNvSpPr txBox="1"/>
      </xdr:nvSpPr>
      <xdr:spPr>
        <a:xfrm>
          <a:off x="13500744" y="1748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120666</xdr:rowOff>
    </xdr:from>
    <xdr:ext cx="405111" cy="259045"/>
    <xdr:sp macro="" textlink="">
      <xdr:nvSpPr>
        <xdr:cNvPr id="903" name="n_4mainValue【庁舎】&#10;有形固定資産減価償却率">
          <a:extLst>
            <a:ext uri="{FF2B5EF4-FFF2-40B4-BE49-F238E27FC236}">
              <a16:creationId xmlns:a16="http://schemas.microsoft.com/office/drawing/2014/main" id="{0BAB0D28-17D3-4859-AFDC-16FFD8939F60}"/>
            </a:ext>
          </a:extLst>
        </xdr:cNvPr>
        <xdr:cNvSpPr txBox="1"/>
      </xdr:nvSpPr>
      <xdr:spPr>
        <a:xfrm>
          <a:off x="12611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a:extLst>
            <a:ext uri="{FF2B5EF4-FFF2-40B4-BE49-F238E27FC236}">
              <a16:creationId xmlns:a16="http://schemas.microsoft.com/office/drawing/2014/main" id="{92261FCC-0CFE-43E0-9003-E5629458F6C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a:extLst>
            <a:ext uri="{FF2B5EF4-FFF2-40B4-BE49-F238E27FC236}">
              <a16:creationId xmlns:a16="http://schemas.microsoft.com/office/drawing/2014/main" id="{A4172C53-9284-4D3F-9D8B-04AF9A2A3BD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a:extLst>
            <a:ext uri="{FF2B5EF4-FFF2-40B4-BE49-F238E27FC236}">
              <a16:creationId xmlns:a16="http://schemas.microsoft.com/office/drawing/2014/main" id="{9E9644E6-EEDB-4553-A6E9-77563478D5F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a:extLst>
            <a:ext uri="{FF2B5EF4-FFF2-40B4-BE49-F238E27FC236}">
              <a16:creationId xmlns:a16="http://schemas.microsoft.com/office/drawing/2014/main" id="{E371B4A5-8C5D-4498-8A81-A1942EB524C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a:extLst>
            <a:ext uri="{FF2B5EF4-FFF2-40B4-BE49-F238E27FC236}">
              <a16:creationId xmlns:a16="http://schemas.microsoft.com/office/drawing/2014/main" id="{7A9CBABF-C5FA-4691-A03D-A3DFB2EAA97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a:extLst>
            <a:ext uri="{FF2B5EF4-FFF2-40B4-BE49-F238E27FC236}">
              <a16:creationId xmlns:a16="http://schemas.microsoft.com/office/drawing/2014/main" id="{C93F0802-BAA4-4A1D-93F2-2F9D2928018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a:extLst>
            <a:ext uri="{FF2B5EF4-FFF2-40B4-BE49-F238E27FC236}">
              <a16:creationId xmlns:a16="http://schemas.microsoft.com/office/drawing/2014/main" id="{6EB67A11-C8B4-4683-9771-B7E9C6006D4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a:extLst>
            <a:ext uri="{FF2B5EF4-FFF2-40B4-BE49-F238E27FC236}">
              <a16:creationId xmlns:a16="http://schemas.microsoft.com/office/drawing/2014/main" id="{1ACF78E4-8B2E-458A-B222-15441824418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a:extLst>
            <a:ext uri="{FF2B5EF4-FFF2-40B4-BE49-F238E27FC236}">
              <a16:creationId xmlns:a16="http://schemas.microsoft.com/office/drawing/2014/main" id="{91B35A67-4994-400A-B2FB-DB31BC79E25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a:extLst>
            <a:ext uri="{FF2B5EF4-FFF2-40B4-BE49-F238E27FC236}">
              <a16:creationId xmlns:a16="http://schemas.microsoft.com/office/drawing/2014/main" id="{E243B7EE-3013-44DE-A57F-E188C4E8CFD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4" name="直線コネクタ 913">
          <a:extLst>
            <a:ext uri="{FF2B5EF4-FFF2-40B4-BE49-F238E27FC236}">
              <a16:creationId xmlns:a16="http://schemas.microsoft.com/office/drawing/2014/main" id="{A502E466-E0C0-4B5E-831F-FC75F9D1F658}"/>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5" name="テキスト ボックス 914">
          <a:extLst>
            <a:ext uri="{FF2B5EF4-FFF2-40B4-BE49-F238E27FC236}">
              <a16:creationId xmlns:a16="http://schemas.microsoft.com/office/drawing/2014/main" id="{47CA06EB-2326-44D4-9650-1FE749C017C3}"/>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6" name="直線コネクタ 915">
          <a:extLst>
            <a:ext uri="{FF2B5EF4-FFF2-40B4-BE49-F238E27FC236}">
              <a16:creationId xmlns:a16="http://schemas.microsoft.com/office/drawing/2014/main" id="{4864528E-EEBC-4900-B8B8-6233AD8049C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7" name="テキスト ボックス 916">
          <a:extLst>
            <a:ext uri="{FF2B5EF4-FFF2-40B4-BE49-F238E27FC236}">
              <a16:creationId xmlns:a16="http://schemas.microsoft.com/office/drawing/2014/main" id="{D7A5941D-DF75-4ACC-B486-D76A2D2026CA}"/>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8" name="直線コネクタ 917">
          <a:extLst>
            <a:ext uri="{FF2B5EF4-FFF2-40B4-BE49-F238E27FC236}">
              <a16:creationId xmlns:a16="http://schemas.microsoft.com/office/drawing/2014/main" id="{E01CE280-42CB-428C-A8C8-41A6F4EBCB04}"/>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9" name="テキスト ボックス 918">
          <a:extLst>
            <a:ext uri="{FF2B5EF4-FFF2-40B4-BE49-F238E27FC236}">
              <a16:creationId xmlns:a16="http://schemas.microsoft.com/office/drawing/2014/main" id="{42FBBE76-B6BE-4C81-B642-95D717A99A72}"/>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0" name="直線コネクタ 919">
          <a:extLst>
            <a:ext uri="{FF2B5EF4-FFF2-40B4-BE49-F238E27FC236}">
              <a16:creationId xmlns:a16="http://schemas.microsoft.com/office/drawing/2014/main" id="{E530484E-9808-443F-A64F-96413FB61331}"/>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1" name="テキスト ボックス 920">
          <a:extLst>
            <a:ext uri="{FF2B5EF4-FFF2-40B4-BE49-F238E27FC236}">
              <a16:creationId xmlns:a16="http://schemas.microsoft.com/office/drawing/2014/main" id="{B95D8BC3-3263-4934-A0B5-BD24495A1FF7}"/>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42CA6CE7-88F0-46FC-A804-3DD2D8EFFBC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E5C7C24D-6824-4B3A-A0A9-BD49BD18158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9ABCD189-EBD2-47B0-928D-8A51F2D7293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925" name="直線コネクタ 924">
          <a:extLst>
            <a:ext uri="{FF2B5EF4-FFF2-40B4-BE49-F238E27FC236}">
              <a16:creationId xmlns:a16="http://schemas.microsoft.com/office/drawing/2014/main" id="{E433D51D-D375-4D1D-816C-E309F5E5271C}"/>
            </a:ext>
          </a:extLst>
        </xdr:cNvPr>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926" name="【庁舎】&#10;一人当たり面積最小値テキスト">
          <a:extLst>
            <a:ext uri="{FF2B5EF4-FFF2-40B4-BE49-F238E27FC236}">
              <a16:creationId xmlns:a16="http://schemas.microsoft.com/office/drawing/2014/main" id="{665475F5-93D8-42DF-9A3A-7FCE24259E46}"/>
            </a:ext>
          </a:extLst>
        </xdr:cNvPr>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927" name="直線コネクタ 926">
          <a:extLst>
            <a:ext uri="{FF2B5EF4-FFF2-40B4-BE49-F238E27FC236}">
              <a16:creationId xmlns:a16="http://schemas.microsoft.com/office/drawing/2014/main" id="{C5AE7C55-A487-446F-98F5-1F1AADE6E33B}"/>
            </a:ext>
          </a:extLst>
        </xdr:cNvPr>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28" name="【庁舎】&#10;一人当たり面積最大値テキスト">
          <a:extLst>
            <a:ext uri="{FF2B5EF4-FFF2-40B4-BE49-F238E27FC236}">
              <a16:creationId xmlns:a16="http://schemas.microsoft.com/office/drawing/2014/main" id="{F0599F65-4AF8-48D2-8730-A02875171D98}"/>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29" name="直線コネクタ 928">
          <a:extLst>
            <a:ext uri="{FF2B5EF4-FFF2-40B4-BE49-F238E27FC236}">
              <a16:creationId xmlns:a16="http://schemas.microsoft.com/office/drawing/2014/main" id="{D83D060F-6156-47E1-96CE-B37CFC009D9A}"/>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3827</xdr:rowOff>
    </xdr:from>
    <xdr:ext cx="469744" cy="259045"/>
    <xdr:sp macro="" textlink="">
      <xdr:nvSpPr>
        <xdr:cNvPr id="930" name="【庁舎】&#10;一人当たり面積平均値テキスト">
          <a:extLst>
            <a:ext uri="{FF2B5EF4-FFF2-40B4-BE49-F238E27FC236}">
              <a16:creationId xmlns:a16="http://schemas.microsoft.com/office/drawing/2014/main" id="{553F466E-1B9E-4548-9603-318BFE88CD7B}"/>
            </a:ext>
          </a:extLst>
        </xdr:cNvPr>
        <xdr:cNvSpPr txBox="1"/>
      </xdr:nvSpPr>
      <xdr:spPr>
        <a:xfrm>
          <a:off x="22199600" y="1800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931" name="フローチャート: 判断 930">
          <a:extLst>
            <a:ext uri="{FF2B5EF4-FFF2-40B4-BE49-F238E27FC236}">
              <a16:creationId xmlns:a16="http://schemas.microsoft.com/office/drawing/2014/main" id="{A9C126D1-4520-44ED-BD41-896D799C430A}"/>
            </a:ext>
          </a:extLst>
        </xdr:cNvPr>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932" name="フローチャート: 判断 931">
          <a:extLst>
            <a:ext uri="{FF2B5EF4-FFF2-40B4-BE49-F238E27FC236}">
              <a16:creationId xmlns:a16="http://schemas.microsoft.com/office/drawing/2014/main" id="{CE92FD27-7A28-4C19-8B72-68AB689FEC50}"/>
            </a:ext>
          </a:extLst>
        </xdr:cNvPr>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933" name="フローチャート: 判断 932">
          <a:extLst>
            <a:ext uri="{FF2B5EF4-FFF2-40B4-BE49-F238E27FC236}">
              <a16:creationId xmlns:a16="http://schemas.microsoft.com/office/drawing/2014/main" id="{E9D7AAB8-6DEB-46C9-9E25-9D909AA89447}"/>
            </a:ext>
          </a:extLst>
        </xdr:cNvPr>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934" name="フローチャート: 判断 933">
          <a:extLst>
            <a:ext uri="{FF2B5EF4-FFF2-40B4-BE49-F238E27FC236}">
              <a16:creationId xmlns:a16="http://schemas.microsoft.com/office/drawing/2014/main" id="{CE963E15-4DF9-48C6-B461-B242324658DE}"/>
            </a:ext>
          </a:extLst>
        </xdr:cNvPr>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935" name="フローチャート: 判断 934">
          <a:extLst>
            <a:ext uri="{FF2B5EF4-FFF2-40B4-BE49-F238E27FC236}">
              <a16:creationId xmlns:a16="http://schemas.microsoft.com/office/drawing/2014/main" id="{77A43DB9-EE8C-46C0-A015-E075DB521B8F}"/>
            </a:ext>
          </a:extLst>
        </xdr:cNvPr>
        <xdr:cNvSpPr/>
      </xdr:nvSpPr>
      <xdr:spPr>
        <a:xfrm>
          <a:off x="18605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723BF642-12CB-4636-8CB5-1A5A313B22D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4A761738-9B1F-4798-8784-37E55E98B74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5D9294F6-67D2-45D9-BB3E-0F4CB5052E2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B29BE-1464-407A-A22D-C448E30ED80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BE6F00AF-67D8-4397-86F2-BF1BEA30A8A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93980</xdr:rowOff>
    </xdr:from>
    <xdr:to>
      <xdr:col>116</xdr:col>
      <xdr:colOff>114300</xdr:colOff>
      <xdr:row>105</xdr:row>
      <xdr:rowOff>24130</xdr:rowOff>
    </xdr:to>
    <xdr:sp macro="" textlink="">
      <xdr:nvSpPr>
        <xdr:cNvPr id="941" name="楕円 940">
          <a:extLst>
            <a:ext uri="{FF2B5EF4-FFF2-40B4-BE49-F238E27FC236}">
              <a16:creationId xmlns:a16="http://schemas.microsoft.com/office/drawing/2014/main" id="{992E2790-2AB1-4CF6-BF41-F6D9A6B8E78E}"/>
            </a:ext>
          </a:extLst>
        </xdr:cNvPr>
        <xdr:cNvSpPr/>
      </xdr:nvSpPr>
      <xdr:spPr>
        <a:xfrm>
          <a:off x="22110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116857</xdr:rowOff>
    </xdr:from>
    <xdr:ext cx="469744" cy="259045"/>
    <xdr:sp macro="" textlink="">
      <xdr:nvSpPr>
        <xdr:cNvPr id="942" name="【庁舎】&#10;一人当たり面積該当値テキスト">
          <a:extLst>
            <a:ext uri="{FF2B5EF4-FFF2-40B4-BE49-F238E27FC236}">
              <a16:creationId xmlns:a16="http://schemas.microsoft.com/office/drawing/2014/main" id="{51C4991C-93D9-4302-A65C-577208BE01A1}"/>
            </a:ext>
          </a:extLst>
        </xdr:cNvPr>
        <xdr:cNvSpPr txBox="1"/>
      </xdr:nvSpPr>
      <xdr:spPr>
        <a:xfrm>
          <a:off x="22199600"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103124</xdr:rowOff>
    </xdr:from>
    <xdr:to>
      <xdr:col>112</xdr:col>
      <xdr:colOff>38100</xdr:colOff>
      <xdr:row>105</xdr:row>
      <xdr:rowOff>33274</xdr:rowOff>
    </xdr:to>
    <xdr:sp macro="" textlink="">
      <xdr:nvSpPr>
        <xdr:cNvPr id="943" name="楕円 942">
          <a:extLst>
            <a:ext uri="{FF2B5EF4-FFF2-40B4-BE49-F238E27FC236}">
              <a16:creationId xmlns:a16="http://schemas.microsoft.com/office/drawing/2014/main" id="{E17792D8-F324-4F1E-9381-E2162B4D5F60}"/>
            </a:ext>
          </a:extLst>
        </xdr:cNvPr>
        <xdr:cNvSpPr/>
      </xdr:nvSpPr>
      <xdr:spPr>
        <a:xfrm>
          <a:off x="212725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144780</xdr:rowOff>
    </xdr:from>
    <xdr:to>
      <xdr:col>116</xdr:col>
      <xdr:colOff>63500</xdr:colOff>
      <xdr:row>104</xdr:row>
      <xdr:rowOff>153924</xdr:rowOff>
    </xdr:to>
    <xdr:cxnSp macro="">
      <xdr:nvCxnSpPr>
        <xdr:cNvPr id="944" name="直線コネクタ 943">
          <a:extLst>
            <a:ext uri="{FF2B5EF4-FFF2-40B4-BE49-F238E27FC236}">
              <a16:creationId xmlns:a16="http://schemas.microsoft.com/office/drawing/2014/main" id="{61835EBE-8FDF-4DE1-B874-4E2AD12E9141}"/>
            </a:ext>
          </a:extLst>
        </xdr:cNvPr>
        <xdr:cNvCxnSpPr/>
      </xdr:nvCxnSpPr>
      <xdr:spPr>
        <a:xfrm flipV="1">
          <a:off x="21323300" y="179755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112268</xdr:rowOff>
    </xdr:from>
    <xdr:to>
      <xdr:col>107</xdr:col>
      <xdr:colOff>101600</xdr:colOff>
      <xdr:row>105</xdr:row>
      <xdr:rowOff>42418</xdr:rowOff>
    </xdr:to>
    <xdr:sp macro="" textlink="">
      <xdr:nvSpPr>
        <xdr:cNvPr id="945" name="楕円 944">
          <a:extLst>
            <a:ext uri="{FF2B5EF4-FFF2-40B4-BE49-F238E27FC236}">
              <a16:creationId xmlns:a16="http://schemas.microsoft.com/office/drawing/2014/main" id="{ED1965BA-F4CE-4ADF-A804-3020A5C80377}"/>
            </a:ext>
          </a:extLst>
        </xdr:cNvPr>
        <xdr:cNvSpPr/>
      </xdr:nvSpPr>
      <xdr:spPr>
        <a:xfrm>
          <a:off x="203835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153924</xdr:rowOff>
    </xdr:from>
    <xdr:to>
      <xdr:col>111</xdr:col>
      <xdr:colOff>177800</xdr:colOff>
      <xdr:row>104</xdr:row>
      <xdr:rowOff>163068</xdr:rowOff>
    </xdr:to>
    <xdr:cxnSp macro="">
      <xdr:nvCxnSpPr>
        <xdr:cNvPr id="946" name="直線コネクタ 945">
          <a:extLst>
            <a:ext uri="{FF2B5EF4-FFF2-40B4-BE49-F238E27FC236}">
              <a16:creationId xmlns:a16="http://schemas.microsoft.com/office/drawing/2014/main" id="{70C55698-59F8-47E5-BAC8-2A1C2CCFB312}"/>
            </a:ext>
          </a:extLst>
        </xdr:cNvPr>
        <xdr:cNvCxnSpPr/>
      </xdr:nvCxnSpPr>
      <xdr:spPr>
        <a:xfrm flipV="1">
          <a:off x="20434300" y="179847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18542</xdr:rowOff>
    </xdr:from>
    <xdr:to>
      <xdr:col>102</xdr:col>
      <xdr:colOff>165100</xdr:colOff>
      <xdr:row>104</xdr:row>
      <xdr:rowOff>120142</xdr:rowOff>
    </xdr:to>
    <xdr:sp macro="" textlink="">
      <xdr:nvSpPr>
        <xdr:cNvPr id="947" name="楕円 946">
          <a:extLst>
            <a:ext uri="{FF2B5EF4-FFF2-40B4-BE49-F238E27FC236}">
              <a16:creationId xmlns:a16="http://schemas.microsoft.com/office/drawing/2014/main" id="{D9812AD2-65B9-4A04-9EDA-0270C84F00D5}"/>
            </a:ext>
          </a:extLst>
        </xdr:cNvPr>
        <xdr:cNvSpPr/>
      </xdr:nvSpPr>
      <xdr:spPr>
        <a:xfrm>
          <a:off x="19494500" y="1784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69342</xdr:rowOff>
    </xdr:from>
    <xdr:to>
      <xdr:col>107</xdr:col>
      <xdr:colOff>50800</xdr:colOff>
      <xdr:row>104</xdr:row>
      <xdr:rowOff>163068</xdr:rowOff>
    </xdr:to>
    <xdr:cxnSp macro="">
      <xdr:nvCxnSpPr>
        <xdr:cNvPr id="948" name="直線コネクタ 947">
          <a:extLst>
            <a:ext uri="{FF2B5EF4-FFF2-40B4-BE49-F238E27FC236}">
              <a16:creationId xmlns:a16="http://schemas.microsoft.com/office/drawing/2014/main" id="{2D62DAB1-B289-4698-A72A-8F8F7E4C2D07}"/>
            </a:ext>
          </a:extLst>
        </xdr:cNvPr>
        <xdr:cNvCxnSpPr/>
      </xdr:nvCxnSpPr>
      <xdr:spPr>
        <a:xfrm>
          <a:off x="19545300" y="17900142"/>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29972</xdr:rowOff>
    </xdr:from>
    <xdr:to>
      <xdr:col>98</xdr:col>
      <xdr:colOff>38100</xdr:colOff>
      <xdr:row>104</xdr:row>
      <xdr:rowOff>131572</xdr:rowOff>
    </xdr:to>
    <xdr:sp macro="" textlink="">
      <xdr:nvSpPr>
        <xdr:cNvPr id="949" name="楕円 948">
          <a:extLst>
            <a:ext uri="{FF2B5EF4-FFF2-40B4-BE49-F238E27FC236}">
              <a16:creationId xmlns:a16="http://schemas.microsoft.com/office/drawing/2014/main" id="{A4E80E97-2DBF-4CDE-BBF1-1FBFAB5680BA}"/>
            </a:ext>
          </a:extLst>
        </xdr:cNvPr>
        <xdr:cNvSpPr/>
      </xdr:nvSpPr>
      <xdr:spPr>
        <a:xfrm>
          <a:off x="18605500" y="178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69342</xdr:rowOff>
    </xdr:from>
    <xdr:to>
      <xdr:col>102</xdr:col>
      <xdr:colOff>114300</xdr:colOff>
      <xdr:row>104</xdr:row>
      <xdr:rowOff>80772</xdr:rowOff>
    </xdr:to>
    <xdr:cxnSp macro="">
      <xdr:nvCxnSpPr>
        <xdr:cNvPr id="950" name="直線コネクタ 949">
          <a:extLst>
            <a:ext uri="{FF2B5EF4-FFF2-40B4-BE49-F238E27FC236}">
              <a16:creationId xmlns:a16="http://schemas.microsoft.com/office/drawing/2014/main" id="{822C8FD5-3F50-4A6E-A5AE-151A329A5D50}"/>
            </a:ext>
          </a:extLst>
        </xdr:cNvPr>
        <xdr:cNvCxnSpPr/>
      </xdr:nvCxnSpPr>
      <xdr:spPr>
        <a:xfrm flipV="1">
          <a:off x="18656300" y="1790014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143273</xdr:rowOff>
    </xdr:from>
    <xdr:ext cx="469744" cy="259045"/>
    <xdr:sp macro="" textlink="">
      <xdr:nvSpPr>
        <xdr:cNvPr id="951" name="n_1aveValue【庁舎】&#10;一人当たり面積">
          <a:extLst>
            <a:ext uri="{FF2B5EF4-FFF2-40B4-BE49-F238E27FC236}">
              <a16:creationId xmlns:a16="http://schemas.microsoft.com/office/drawing/2014/main" id="{554BC5B7-C084-4B14-9A03-D6EB3B98BDC7}"/>
            </a:ext>
          </a:extLst>
        </xdr:cNvPr>
        <xdr:cNvSpPr txBox="1"/>
      </xdr:nvSpPr>
      <xdr:spPr>
        <a:xfrm>
          <a:off x="210757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154703</xdr:rowOff>
    </xdr:from>
    <xdr:ext cx="469744" cy="259045"/>
    <xdr:sp macro="" textlink="">
      <xdr:nvSpPr>
        <xdr:cNvPr id="952" name="n_2aveValue【庁舎】&#10;一人当たり面積">
          <a:extLst>
            <a:ext uri="{FF2B5EF4-FFF2-40B4-BE49-F238E27FC236}">
              <a16:creationId xmlns:a16="http://schemas.microsoft.com/office/drawing/2014/main" id="{9ACC962D-C5C2-4AB9-938E-BD9C20372561}"/>
            </a:ext>
          </a:extLst>
        </xdr:cNvPr>
        <xdr:cNvSpPr txBox="1"/>
      </xdr:nvSpPr>
      <xdr:spPr>
        <a:xfrm>
          <a:off x="201994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161562</xdr:rowOff>
    </xdr:from>
    <xdr:ext cx="469744" cy="259045"/>
    <xdr:sp macro="" textlink="">
      <xdr:nvSpPr>
        <xdr:cNvPr id="953" name="n_3aveValue【庁舎】&#10;一人当たり面積">
          <a:extLst>
            <a:ext uri="{FF2B5EF4-FFF2-40B4-BE49-F238E27FC236}">
              <a16:creationId xmlns:a16="http://schemas.microsoft.com/office/drawing/2014/main" id="{8A6C8888-4569-41B2-8D6E-74478709BD3E}"/>
            </a:ext>
          </a:extLst>
        </xdr:cNvPr>
        <xdr:cNvSpPr txBox="1"/>
      </xdr:nvSpPr>
      <xdr:spPr>
        <a:xfrm>
          <a:off x="19310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106697</xdr:rowOff>
    </xdr:from>
    <xdr:ext cx="469744" cy="259045"/>
    <xdr:sp macro="" textlink="">
      <xdr:nvSpPr>
        <xdr:cNvPr id="954" name="n_4aveValue【庁舎】&#10;一人当たり面積">
          <a:extLst>
            <a:ext uri="{FF2B5EF4-FFF2-40B4-BE49-F238E27FC236}">
              <a16:creationId xmlns:a16="http://schemas.microsoft.com/office/drawing/2014/main" id="{41323E4B-9D1C-4E53-AD2D-08302850F454}"/>
            </a:ext>
          </a:extLst>
        </xdr:cNvPr>
        <xdr:cNvSpPr txBox="1"/>
      </xdr:nvSpPr>
      <xdr:spPr>
        <a:xfrm>
          <a:off x="18421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49801</xdr:rowOff>
    </xdr:from>
    <xdr:ext cx="469744" cy="259045"/>
    <xdr:sp macro="" textlink="">
      <xdr:nvSpPr>
        <xdr:cNvPr id="955" name="n_1mainValue【庁舎】&#10;一人当たり面積">
          <a:extLst>
            <a:ext uri="{FF2B5EF4-FFF2-40B4-BE49-F238E27FC236}">
              <a16:creationId xmlns:a16="http://schemas.microsoft.com/office/drawing/2014/main" id="{034EFFA0-B2E6-4179-A317-DBE97F1EC3CC}"/>
            </a:ext>
          </a:extLst>
        </xdr:cNvPr>
        <xdr:cNvSpPr txBox="1"/>
      </xdr:nvSpPr>
      <xdr:spPr>
        <a:xfrm>
          <a:off x="21075727" y="1770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58945</xdr:rowOff>
    </xdr:from>
    <xdr:ext cx="469744" cy="259045"/>
    <xdr:sp macro="" textlink="">
      <xdr:nvSpPr>
        <xdr:cNvPr id="956" name="n_2mainValue【庁舎】&#10;一人当たり面積">
          <a:extLst>
            <a:ext uri="{FF2B5EF4-FFF2-40B4-BE49-F238E27FC236}">
              <a16:creationId xmlns:a16="http://schemas.microsoft.com/office/drawing/2014/main" id="{413A91C8-820A-4437-97A6-9C8BE77FD104}"/>
            </a:ext>
          </a:extLst>
        </xdr:cNvPr>
        <xdr:cNvSpPr txBox="1"/>
      </xdr:nvSpPr>
      <xdr:spPr>
        <a:xfrm>
          <a:off x="20199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136669</xdr:rowOff>
    </xdr:from>
    <xdr:ext cx="469744" cy="259045"/>
    <xdr:sp macro="" textlink="">
      <xdr:nvSpPr>
        <xdr:cNvPr id="957" name="n_3mainValue【庁舎】&#10;一人当たり面積">
          <a:extLst>
            <a:ext uri="{FF2B5EF4-FFF2-40B4-BE49-F238E27FC236}">
              <a16:creationId xmlns:a16="http://schemas.microsoft.com/office/drawing/2014/main" id="{471A8B2D-313D-415C-8DF4-6A6191AE9F4E}"/>
            </a:ext>
          </a:extLst>
        </xdr:cNvPr>
        <xdr:cNvSpPr txBox="1"/>
      </xdr:nvSpPr>
      <xdr:spPr>
        <a:xfrm>
          <a:off x="19310427" y="1762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148099</xdr:rowOff>
    </xdr:from>
    <xdr:ext cx="469744" cy="259045"/>
    <xdr:sp macro="" textlink="">
      <xdr:nvSpPr>
        <xdr:cNvPr id="958" name="n_4mainValue【庁舎】&#10;一人当たり面積">
          <a:extLst>
            <a:ext uri="{FF2B5EF4-FFF2-40B4-BE49-F238E27FC236}">
              <a16:creationId xmlns:a16="http://schemas.microsoft.com/office/drawing/2014/main" id="{7F2F7E02-9C82-4BA8-BBB0-C474D7E92980}"/>
            </a:ext>
          </a:extLst>
        </xdr:cNvPr>
        <xdr:cNvSpPr txBox="1"/>
      </xdr:nvSpPr>
      <xdr:spPr>
        <a:xfrm>
          <a:off x="1842142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497707CE-16FD-4753-914D-B7DC995797E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7993ED7D-0B7A-4C74-AA05-655E7DB63CE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3BC99A2C-49C7-4324-ABFE-ABDEF1D5CED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各施設の有形固定資産減価償却率については、多くの施設で全国平均及び和歌山県平均を上回っており、類似団体と比較しても高い水準にある。これは、類似団体に比べ多くの公共施設が老朽化していると考えられるため、今後は、一人当たりの施設量を考慮しながら、公共施設等総合管理計画に基づき、適正な維持管理を進め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和歌山県海南市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50,307
50,066
101.06
26,040,517
25,501,247
399,178
13,615,223
33,829,743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前年度と比べ横ばいで推移しているが、臨時財政対策債等の公債費増に伴い、基準財政需要額の増加が続いているため、低下傾向にある。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今後も、人口減少などの課題に対応するための施策に取り組み、市税収入の確保に努め、財政基盤の強化を図る。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68439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4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149172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0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68439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68439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41628</xdr:rowOff>
    </xdr:from>
    <xdr:to>
      <xdr:col>11</xdr:col>
      <xdr:colOff>31750</xdr:colOff>
      <xdr:row>43</xdr:row>
      <xdr:rowOff>55033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102605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b="0" i="0">
              <a:solidFill>
                <a:schemeClr val="dk1"/>
              </a:solidFill>
              <a:effectLst/>
              <a:latin typeface="ＭＳ ゴシック" panose="020B0609070205080204" pitchFamily="49" charset="-128"/>
              <a:ea typeface="ＭＳ ゴシック" panose="020B0609070205080204" pitchFamily="49" charset="-128"/>
              <a:cs typeface="+mn-cs"/>
            </a:rPr>
            <a:t>歳出</a:t>
          </a:r>
          <a:r>
            <a:rPr lang="ja-JP" altLang="ja-JP" sz="1300" b="0" i="0">
              <a:solidFill>
                <a:schemeClr val="dk1"/>
              </a:solidFill>
              <a:effectLst/>
              <a:latin typeface="ＭＳ ゴシック" panose="020B0609070205080204" pitchFamily="49" charset="-128"/>
              <a:ea typeface="ＭＳ ゴシック" panose="020B0609070205080204" pitchFamily="49" charset="-128"/>
              <a:cs typeface="+mn-cs"/>
            </a:rPr>
            <a:t>では、</a:t>
          </a:r>
          <a:r>
            <a:rPr lang="ja-JP" altLang="en-US" sz="1300" b="0" i="0">
              <a:solidFill>
                <a:schemeClr val="dk1"/>
              </a:solidFill>
              <a:effectLst/>
              <a:latin typeface="ＭＳ ゴシック" panose="020B0609070205080204" pitchFamily="49" charset="-128"/>
              <a:ea typeface="ＭＳ ゴシック" panose="020B0609070205080204" pitchFamily="49" charset="-128"/>
              <a:cs typeface="+mn-cs"/>
            </a:rPr>
            <a:t>障害者自立支援給付費の増や公営企業の企業債元金償還に係る繰出しの増等により経常経費充当一般財源が増額となり</a:t>
          </a:r>
          <a:r>
            <a:rPr lang="ja-JP" altLang="ja-JP" sz="1300" b="0" i="0">
              <a:solidFill>
                <a:schemeClr val="dk1"/>
              </a:solidFill>
              <a:effectLst/>
              <a:latin typeface="ＭＳ ゴシック" panose="020B0609070205080204" pitchFamily="49" charset="-128"/>
              <a:ea typeface="ＭＳ ゴシック" panose="020B0609070205080204" pitchFamily="49" charset="-128"/>
              <a:cs typeface="+mn-cs"/>
            </a:rPr>
            <a:t>、前年度と比べ</a:t>
          </a:r>
          <a:r>
            <a:rPr lang="en-US" altLang="ja-JP" sz="1300" b="0" i="0">
              <a:solidFill>
                <a:schemeClr val="dk1"/>
              </a:solidFill>
              <a:effectLst/>
              <a:latin typeface="ＭＳ ゴシック" panose="020B0609070205080204" pitchFamily="49" charset="-128"/>
              <a:ea typeface="ＭＳ ゴシック" panose="020B0609070205080204" pitchFamily="49" charset="-128"/>
              <a:cs typeface="+mn-cs"/>
            </a:rPr>
            <a:t>1.5</a:t>
          </a:r>
          <a:r>
            <a:rPr lang="ja-JP" altLang="ja-JP" sz="1300" b="0" i="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300" b="0" i="0">
              <a:solidFill>
                <a:schemeClr val="dk1"/>
              </a:solidFill>
              <a:effectLst/>
              <a:latin typeface="ＭＳ ゴシック" panose="020B0609070205080204" pitchFamily="49" charset="-128"/>
              <a:ea typeface="ＭＳ ゴシック" panose="020B0609070205080204" pitchFamily="49" charset="-128"/>
              <a:cs typeface="+mn-cs"/>
            </a:rPr>
            <a:t>上昇</a:t>
          </a:r>
          <a:r>
            <a:rPr lang="ja-JP" altLang="ja-JP" sz="1300" b="0" i="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3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市税収入の確保や、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総人件費の抑制</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をはじめとした更なる行財政改革を進めるとともに、公債費等の経常経費の抑制に努める。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107738</xdr:rowOff>
    </xdr:from>
    <xdr:to>
      <xdr:col>23</xdr:col>
      <xdr:colOff>133350</xdr:colOff>
      <xdr:row>64</xdr:row>
      <xdr:rowOff>168063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08053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7196</xdr:rowOff>
    </xdr:from>
    <xdr:to>
      <xdr:col>19</xdr:col>
      <xdr:colOff>133350</xdr:colOff>
      <xdr:row>64</xdr:row>
      <xdr:rowOff>107738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979996"/>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64</xdr:row>
      <xdr:rowOff>7196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91565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62019</xdr:rowOff>
    </xdr:from>
    <xdr:to>
      <xdr:col>11</xdr:col>
      <xdr:colOff>31750</xdr:colOff>
      <xdr:row>63</xdr:row>
      <xdr:rowOff>114300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863369"/>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117263</xdr:rowOff>
    </xdr:from>
    <xdr:to>
      <xdr:col>23</xdr:col>
      <xdr:colOff>184150</xdr:colOff>
      <xdr:row>65</xdr:row>
      <xdr:rowOff>47413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89340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0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56938</xdr:rowOff>
    </xdr:from>
    <xdr:to>
      <xdr:col>19</xdr:col>
      <xdr:colOff>184150</xdr:colOff>
      <xdr:row>64</xdr:row>
      <xdr:rowOff>158538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143315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116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127846</xdr:rowOff>
    </xdr:from>
    <xdr:to>
      <xdr:col>15</xdr:col>
      <xdr:colOff>133350</xdr:colOff>
      <xdr:row>64</xdr:row>
      <xdr:rowOff>57996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42773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11219</xdr:rowOff>
    </xdr:from>
    <xdr:to>
      <xdr:col>7</xdr:col>
      <xdr:colOff>31750</xdr:colOff>
      <xdr:row>63</xdr:row>
      <xdr:rowOff>112819</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97596</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8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[144,390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b="0" i="0">
              <a:solidFill>
                <a:schemeClr val="dk1"/>
              </a:solidFill>
              <a:effectLst/>
              <a:latin typeface="ＭＳ ゴシック" panose="020B0609070205080204" pitchFamily="49" charset="-128"/>
              <a:ea typeface="ＭＳ ゴシック" panose="020B0609070205080204" pitchFamily="49" charset="-128"/>
              <a:cs typeface="+mn-cs"/>
            </a:rPr>
            <a:t>市民交流施設</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建設事業</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に</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係る</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什器整備</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等や</a:t>
          </a:r>
          <a:r>
            <a:rPr lang="ja-JP" altLang="ja-JP" sz="1300" b="0" i="0">
              <a:solidFill>
                <a:schemeClr val="dk1"/>
              </a:solidFill>
              <a:effectLst/>
              <a:latin typeface="ＭＳ ゴシック" panose="020B0609070205080204" pitchFamily="49" charset="-128"/>
              <a:ea typeface="ＭＳ ゴシック" panose="020B0609070205080204" pitchFamily="49" charset="-128"/>
              <a:cs typeface="+mn-cs"/>
            </a:rPr>
            <a:t>地籍調査事業の事業量増</a:t>
          </a:r>
          <a:r>
            <a:rPr lang="ja-JP" altLang="en-US" sz="1300" b="0" i="0">
              <a:solidFill>
                <a:schemeClr val="dk1"/>
              </a:solidFill>
              <a:effectLst/>
              <a:latin typeface="ＭＳ ゴシック" panose="020B0609070205080204" pitchFamily="49" charset="-128"/>
              <a:ea typeface="ＭＳ ゴシック" panose="020B0609070205080204" pitchFamily="49" charset="-128"/>
              <a:cs typeface="+mn-cs"/>
            </a:rPr>
            <a:t>等</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により</a:t>
          </a:r>
          <a:r>
            <a:rPr lang="ja-JP" altLang="ja-JP" sz="1300" b="0" i="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b="0" i="0">
              <a:solidFill>
                <a:schemeClr val="dk1"/>
              </a:solidFill>
              <a:effectLst/>
              <a:latin typeface="ＭＳ ゴシック" panose="020B0609070205080204" pitchFamily="49" charset="-128"/>
              <a:ea typeface="ＭＳ ゴシック" panose="020B0609070205080204" pitchFamily="49" charset="-128"/>
              <a:cs typeface="+mn-cs"/>
            </a:rPr>
            <a:t>物件</a:t>
          </a:r>
          <a:r>
            <a:rPr lang="ja-JP" altLang="ja-JP" sz="1300" b="0" i="0">
              <a:solidFill>
                <a:schemeClr val="dk1"/>
              </a:solidFill>
              <a:effectLst/>
              <a:latin typeface="ＭＳ ゴシック" panose="020B0609070205080204" pitchFamily="49" charset="-128"/>
              <a:ea typeface="ＭＳ ゴシック" panose="020B0609070205080204" pitchFamily="49" charset="-128"/>
              <a:cs typeface="+mn-cs"/>
            </a:rPr>
            <a:t>費が増加したことにより、</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前年度と比べ増加している。</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今後も引き続き総人件費の抑制や事務事業の見直しによる経常経費の抑制に努める。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26164</xdr:rowOff>
    </xdr:from>
    <xdr:to>
      <xdr:col>23</xdr:col>
      <xdr:colOff>133350</xdr:colOff>
      <xdr:row>83</xdr:row>
      <xdr:rowOff>79203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56514"/>
          <a:ext cx="838200" cy="5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62565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50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170126</xdr:rowOff>
    </xdr:from>
    <xdr:to>
      <xdr:col>19</xdr:col>
      <xdr:colOff>133350</xdr:colOff>
      <xdr:row>83</xdr:row>
      <xdr:rowOff>26164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229026"/>
          <a:ext cx="889000" cy="2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124043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4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91491</xdr:rowOff>
    </xdr:from>
    <xdr:to>
      <xdr:col>15</xdr:col>
      <xdr:colOff>82550</xdr:colOff>
      <xdr:row>82</xdr:row>
      <xdr:rowOff>170126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50391"/>
          <a:ext cx="889000" cy="7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121417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91491</xdr:rowOff>
    </xdr:from>
    <xdr:to>
      <xdr:col>11</xdr:col>
      <xdr:colOff>31750</xdr:colOff>
      <xdr:row>82</xdr:row>
      <xdr:rowOff>127550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150391"/>
          <a:ext cx="889000" cy="3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28403</xdr:rowOff>
    </xdr:from>
    <xdr:to>
      <xdr:col>23</xdr:col>
      <xdr:colOff>184150</xdr:colOff>
      <xdr:row>83</xdr:row>
      <xdr:rowOff>130003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5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480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230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146814</xdr:rowOff>
    </xdr:from>
    <xdr:to>
      <xdr:col>19</xdr:col>
      <xdr:colOff>184150</xdr:colOff>
      <xdr:row>83</xdr:row>
      <xdr:rowOff>76964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61741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29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119326</xdr:rowOff>
    </xdr:from>
    <xdr:to>
      <xdr:col>15</xdr:col>
      <xdr:colOff>133350</xdr:colOff>
      <xdr:row>83</xdr:row>
      <xdr:rowOff>49476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7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34253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264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40691</xdr:rowOff>
    </xdr:from>
    <xdr:to>
      <xdr:col>11</xdr:col>
      <xdr:colOff>82550</xdr:colOff>
      <xdr:row>82</xdr:row>
      <xdr:rowOff>142291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9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152468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76750</xdr:rowOff>
    </xdr:from>
    <xdr:to>
      <xdr:col>7</xdr:col>
      <xdr:colOff>31750</xdr:colOff>
      <xdr:row>83</xdr:row>
      <xdr:rowOff>6900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17077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90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人事院勧告に準じた給与改定や給与構造改革、給与制度の総合的見直しを実施し、ラスパイレス指数の抑制に努めている。</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今後も、給与制度</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見直しを進め、総人件費の抑制に努めるとともに、職務や能力、実績を重視した給与体系を整備していく。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144841</xdr:rowOff>
    </xdr:from>
    <xdr:to>
      <xdr:col>81</xdr:col>
      <xdr:colOff>44450</xdr:colOff>
      <xdr:row>83</xdr:row>
      <xdr:rowOff>167821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375191"/>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144841</xdr:rowOff>
    </xdr:from>
    <xdr:to>
      <xdr:col>77</xdr:col>
      <xdr:colOff>44450</xdr:colOff>
      <xdr:row>84</xdr:row>
      <xdr:rowOff>7862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3751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7862</xdr:rowOff>
    </xdr:from>
    <xdr:to>
      <xdr:col>72</xdr:col>
      <xdr:colOff>203200</xdr:colOff>
      <xdr:row>84</xdr:row>
      <xdr:rowOff>42334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40966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84</xdr:row>
      <xdr:rowOff>122766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4441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72873</xdr:rowOff>
    </xdr:from>
    <xdr:to>
      <xdr:col>64</xdr:col>
      <xdr:colOff>152400</xdr:colOff>
      <xdr:row>86</xdr:row>
      <xdr:rowOff>3023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4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159250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3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133548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94041</xdr:rowOff>
    </xdr:from>
    <xdr:to>
      <xdr:col>77</xdr:col>
      <xdr:colOff>95250</xdr:colOff>
      <xdr:row>84</xdr:row>
      <xdr:rowOff>24191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34368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09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128512</xdr:rowOff>
    </xdr:from>
    <xdr:to>
      <xdr:col>73</xdr:col>
      <xdr:colOff>44450</xdr:colOff>
      <xdr:row>84</xdr:row>
      <xdr:rowOff>58662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68839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普通会計にかかる職員数においては類似団体平均を上回っているが、教育・消防部門を除く一般行政部門では、平均以下を維持できている。</a:t>
          </a:r>
          <a:endParaRPr lang="ja-JP" altLang="ja-JP" sz="13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効果的・効率的な行政サービスを提供するため、今後も最適な人員配置に努める。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17251</xdr:rowOff>
    </xdr:from>
    <xdr:to>
      <xdr:col>81</xdr:col>
      <xdr:colOff>44450</xdr:colOff>
      <xdr:row>64</xdr:row>
      <xdr:rowOff>35348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990051"/>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12188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70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15240</xdr:rowOff>
    </xdr:from>
    <xdr:to>
      <xdr:col>77</xdr:col>
      <xdr:colOff>44450</xdr:colOff>
      <xdr:row>64</xdr:row>
      <xdr:rowOff>17251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98804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89340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140441</xdr:rowOff>
    </xdr:from>
    <xdr:to>
      <xdr:col>72</xdr:col>
      <xdr:colOff>203200</xdr:colOff>
      <xdr:row>64</xdr:row>
      <xdr:rowOff>15240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941791"/>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75265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104246</xdr:rowOff>
    </xdr:from>
    <xdr:to>
      <xdr:col>68</xdr:col>
      <xdr:colOff>152400</xdr:colOff>
      <xdr:row>63</xdr:row>
      <xdr:rowOff>140441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90559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106256</xdr:rowOff>
    </xdr:from>
    <xdr:to>
      <xdr:col>64</xdr:col>
      <xdr:colOff>152400</xdr:colOff>
      <xdr:row>63</xdr:row>
      <xdr:rowOff>36406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46583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155998</xdr:rowOff>
    </xdr:from>
    <xdr:to>
      <xdr:col>81</xdr:col>
      <xdr:colOff>95250</xdr:colOff>
      <xdr:row>64</xdr:row>
      <xdr:rowOff>86148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128075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9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137901</xdr:rowOff>
    </xdr:from>
    <xdr:to>
      <xdr:col>77</xdr:col>
      <xdr:colOff>95250</xdr:colOff>
      <xdr:row>64</xdr:row>
      <xdr:rowOff>68051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93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52828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025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135890</xdr:rowOff>
    </xdr:from>
    <xdr:to>
      <xdr:col>73</xdr:col>
      <xdr:colOff>44450</xdr:colOff>
      <xdr:row>64</xdr:row>
      <xdr:rowOff>66040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50817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89641</xdr:rowOff>
    </xdr:from>
    <xdr:to>
      <xdr:col>68</xdr:col>
      <xdr:colOff>203200</xdr:colOff>
      <xdr:row>64</xdr:row>
      <xdr:rowOff>19791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89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4568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97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53446</xdr:rowOff>
    </xdr:from>
    <xdr:to>
      <xdr:col>64</xdr:col>
      <xdr:colOff>152400</xdr:colOff>
      <xdr:row>63</xdr:row>
      <xdr:rowOff>155046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85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139823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94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過去の大型事業</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に係る地方債の</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元利償還金が</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増加した一方</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、交付税措置が</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大きい</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有利な地方債の活用</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により、基準財政需要額に算入された公債費が増加したことで、</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前年度と比べ</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0.1</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ポイント改善している。</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今後、（仮称）中央防災公園</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や道の駅</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の整備などの大型事業により地方債現在高が増加する見込みであるが、交付税措置がある有利な地方債の活用や、計画的な繰上償還の実施等により、実質公債費比率の抑制に努める。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68156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08956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68156</xdr:rowOff>
    </xdr:from>
    <xdr:to>
      <xdr:col>77</xdr:col>
      <xdr:colOff>44450</xdr:colOff>
      <xdr:row>41</xdr:row>
      <xdr:rowOff>124460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09760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42</xdr:row>
      <xdr:rowOff>57573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5391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57573</xdr:rowOff>
    </xdr:from>
    <xdr:to>
      <xdr:col>68</xdr:col>
      <xdr:colOff>152400</xdr:colOff>
      <xdr:row>43</xdr:row>
      <xdr:rowOff>6773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25847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166810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25840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8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17356</xdr:rowOff>
    </xdr:from>
    <xdr:to>
      <xdr:col>77</xdr:col>
      <xdr:colOff>95250</xdr:colOff>
      <xdr:row>41</xdr:row>
      <xdr:rowOff>118956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6773</xdr:rowOff>
    </xdr:from>
    <xdr:to>
      <xdr:col>68</xdr:col>
      <xdr:colOff>203200</xdr:colOff>
      <xdr:row>42</xdr:row>
      <xdr:rowOff>108373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93150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127423</xdr:rowOff>
    </xdr:from>
    <xdr:to>
      <xdr:col>64</xdr:col>
      <xdr:colOff>152400</xdr:colOff>
      <xdr:row>43</xdr:row>
      <xdr:rowOff>57573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42350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基準財政需要額算入見込額が増加</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したことにより</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充当可能財源等が</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額と</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なった一方</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市民交流施設建設事業などにより、</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地方債</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現在</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高が</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たため、</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将来負担額が</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額となったことで、将来負担比率が</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8.6</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上昇</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今後、（仮称）中央防災公園や</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道の駅</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の整備などの大型事業により地方債現在高が増加する見込みであるが、交付税措置がある有利な地方債の活用や、計画的な繰上償還の実施等により、将来負担比率の抑制に努める。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94657</xdr:rowOff>
    </xdr:from>
    <xdr:to>
      <xdr:col>81</xdr:col>
      <xdr:colOff>44450</xdr:colOff>
      <xdr:row>17</xdr:row>
      <xdr:rowOff>163830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3009307"/>
          <a:ext cx="838200" cy="6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141199</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7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94657</xdr:rowOff>
    </xdr:from>
    <xdr:to>
      <xdr:col>77</xdr:col>
      <xdr:colOff>44450</xdr:colOff>
      <xdr:row>18</xdr:row>
      <xdr:rowOff>3641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00930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3641</xdr:rowOff>
    </xdr:from>
    <xdr:to>
      <xdr:col>72</xdr:col>
      <xdr:colOff>203200</xdr:colOff>
      <xdr:row>18</xdr:row>
      <xdr:rowOff>66379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089741"/>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66379</xdr:rowOff>
    </xdr:from>
    <xdr:to>
      <xdr:col>68</xdr:col>
      <xdr:colOff>152400</xdr:colOff>
      <xdr:row>18</xdr:row>
      <xdr:rowOff>103378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152479"/>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113030</xdr:rowOff>
    </xdr:from>
    <xdr:to>
      <xdr:col>81</xdr:col>
      <xdr:colOff>95250</xdr:colOff>
      <xdr:row>18</xdr:row>
      <xdr:rowOff>43180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0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85107</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99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43857</xdr:rowOff>
    </xdr:from>
    <xdr:to>
      <xdr:col>77</xdr:col>
      <xdr:colOff>95250</xdr:colOff>
      <xdr:row>17</xdr:row>
      <xdr:rowOff>145457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95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130234</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04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124291</xdr:rowOff>
    </xdr:from>
    <xdr:to>
      <xdr:col>73</xdr:col>
      <xdr:colOff>44450</xdr:colOff>
      <xdr:row>18</xdr:row>
      <xdr:rowOff>54441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03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39218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12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15579</xdr:rowOff>
    </xdr:from>
    <xdr:to>
      <xdr:col>68</xdr:col>
      <xdr:colOff>203200</xdr:colOff>
      <xdr:row>18</xdr:row>
      <xdr:rowOff>117179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10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101956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18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52578</xdr:rowOff>
    </xdr:from>
    <xdr:to>
      <xdr:col>64</xdr:col>
      <xdr:colOff>152400</xdr:colOff>
      <xdr:row>18</xdr:row>
      <xdr:rowOff>154178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13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138955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22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和歌山県海南市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50,307
50,066
101.06
26,040,517
25,501,247
399,178
13,615,223
33,829,743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類似団体平均を</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4.9</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ポイント上回っている大きな要因として、非常勤職員に係る報酬等を計上していることが挙げられる。</a:t>
          </a:r>
          <a:endParaRPr lang="ja-JP" altLang="ja-JP" sz="13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今後、給与制度の見直しを進めるなど、さらなる人件費の抑制に努める</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96520</xdr:rowOff>
    </xdr:from>
    <xdr:to>
      <xdr:col>24</xdr:col>
      <xdr:colOff>25400</xdr:colOff>
      <xdr:row>38</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116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111760</xdr:rowOff>
    </xdr:from>
    <xdr:to>
      <xdr:col>19</xdr:col>
      <xdr:colOff>187325</xdr:colOff>
      <xdr:row>38</xdr:row>
      <xdr:rowOff>134620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626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88900</xdr:rowOff>
    </xdr:from>
    <xdr:to>
      <xdr:col>15</xdr:col>
      <xdr:colOff>98425</xdr:colOff>
      <xdr:row>38</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04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66040</xdr:rowOff>
    </xdr:from>
    <xdr:to>
      <xdr:col>11</xdr:col>
      <xdr:colOff>9525</xdr:colOff>
      <xdr:row>38</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81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45720</xdr:rowOff>
    </xdr:from>
    <xdr:to>
      <xdr:col>24</xdr:col>
      <xdr:colOff>76200</xdr:colOff>
      <xdr:row>38</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17797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83820</xdr:rowOff>
    </xdr:from>
    <xdr:to>
      <xdr:col>20</xdr:col>
      <xdr:colOff>38100</xdr:colOff>
      <xdr:row>39</xdr:row>
      <xdr:rowOff>13970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170197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60960</xdr:rowOff>
    </xdr:from>
    <xdr:to>
      <xdr:col>15</xdr:col>
      <xdr:colOff>149225</xdr:colOff>
      <xdr:row>38</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147337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15240</xdr:rowOff>
    </xdr:from>
    <xdr:to>
      <xdr:col>6</xdr:col>
      <xdr:colOff>171450</xdr:colOff>
      <xdr:row>38</xdr:row>
      <xdr:rowOff>116840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101617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事務事業の見直しや枠配分方式による予算編成により物件費総額の抑制に努めたが、</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情報システムや学校運営に要する経費の増等</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に伴い、前年度と比べ</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0.8</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上昇</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類似団体平均を下回っているが、今後も引き続き、経常経費の抑制に努める。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90424</xdr:rowOff>
    </xdr:from>
    <xdr:to>
      <xdr:col>82</xdr:col>
      <xdr:colOff>107950</xdr:colOff>
      <xdr:row>14</xdr:row>
      <xdr:rowOff>163576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49072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89425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35560</xdr:rowOff>
    </xdr:from>
    <xdr:to>
      <xdr:col>78</xdr:col>
      <xdr:colOff>69850</xdr:colOff>
      <xdr:row>14</xdr:row>
      <xdr:rowOff>90424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4358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152146</xdr:rowOff>
    </xdr:from>
    <xdr:to>
      <xdr:col>73</xdr:col>
      <xdr:colOff>180975</xdr:colOff>
      <xdr:row>14</xdr:row>
      <xdr:rowOff>35560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3809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152146</xdr:rowOff>
    </xdr:from>
    <xdr:to>
      <xdr:col>69</xdr:col>
      <xdr:colOff>92075</xdr:colOff>
      <xdr:row>13</xdr:row>
      <xdr:rowOff>152146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380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112776</xdr:rowOff>
    </xdr:from>
    <xdr:to>
      <xdr:col>82</xdr:col>
      <xdr:colOff>158750</xdr:colOff>
      <xdr:row>15</xdr:row>
      <xdr:rowOff>42926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129303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5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39624</xdr:rowOff>
    </xdr:from>
    <xdr:to>
      <xdr:col>78</xdr:col>
      <xdr:colOff>120650</xdr:colOff>
      <xdr:row>14</xdr:row>
      <xdr:rowOff>141224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151401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08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156210</xdr:rowOff>
    </xdr:from>
    <xdr:to>
      <xdr:col>74</xdr:col>
      <xdr:colOff>31750</xdr:colOff>
      <xdr:row>14</xdr:row>
      <xdr:rowOff>86360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96537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101346</xdr:rowOff>
    </xdr:from>
    <xdr:to>
      <xdr:col>69</xdr:col>
      <xdr:colOff>142875</xdr:colOff>
      <xdr:row>14</xdr:row>
      <xdr:rowOff>31496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41673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0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101346</xdr:rowOff>
    </xdr:from>
    <xdr:to>
      <xdr:col>65</xdr:col>
      <xdr:colOff>53975</xdr:colOff>
      <xdr:row>14</xdr:row>
      <xdr:rowOff>31496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41673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0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幼児教育・保育の無償化に伴う増等により、</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前年度と</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比べ</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上昇</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ている。</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今後も障害者自立支援給付や子育て支援にかかる経費の増加が見込まれることから、市独自制度を含めた総合的な見直しを図り、抑制に努める</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30988</xdr:rowOff>
    </xdr:from>
    <xdr:to>
      <xdr:col>24</xdr:col>
      <xdr:colOff>25400</xdr:colOff>
      <xdr:row>56</xdr:row>
      <xdr:rowOff>113284</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63218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30988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6139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121429</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21844</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613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103141</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92710</xdr:rowOff>
    </xdr:from>
    <xdr:to>
      <xdr:col>11</xdr:col>
      <xdr:colOff>9525</xdr:colOff>
      <xdr:row>56</xdr:row>
      <xdr:rowOff>21844</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2246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84853</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20845</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34561</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3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151638</xdr:rowOff>
    </xdr:from>
    <xdr:to>
      <xdr:col>20</xdr:col>
      <xdr:colOff>38100</xdr:colOff>
      <xdr:row>56</xdr:row>
      <xdr:rowOff>81788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91965</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35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142494</xdr:rowOff>
    </xdr:from>
    <xdr:to>
      <xdr:col>11</xdr:col>
      <xdr:colOff>60325</xdr:colOff>
      <xdr:row>56</xdr:row>
      <xdr:rowOff>72644</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82821</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41910</xdr:rowOff>
    </xdr:from>
    <xdr:to>
      <xdr:col>6</xdr:col>
      <xdr:colOff>171450</xdr:colOff>
      <xdr:row>55</xdr:row>
      <xdr:rowOff>143510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153687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後期高齢者医療特別会計への繰出金が減となった一方、</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介護保険</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特別会計への繰出金が増加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り、</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前年度と比べ</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0.1</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上昇</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今後も引き続き経常経費の抑制に努める。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153670</xdr:rowOff>
    </xdr:from>
    <xdr:to>
      <xdr:col>82</xdr:col>
      <xdr:colOff>107950</xdr:colOff>
      <xdr:row>57</xdr:row>
      <xdr:rowOff>161290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9263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153670</xdr:rowOff>
    </xdr:from>
    <xdr:to>
      <xdr:col>78</xdr:col>
      <xdr:colOff>69850</xdr:colOff>
      <xdr:row>57</xdr:row>
      <xdr:rowOff>168910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926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153670</xdr:rowOff>
    </xdr:from>
    <xdr:to>
      <xdr:col>73</xdr:col>
      <xdr:colOff>180975</xdr:colOff>
      <xdr:row>57</xdr:row>
      <xdr:rowOff>168910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926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92710</xdr:rowOff>
    </xdr:from>
    <xdr:to>
      <xdr:col>69</xdr:col>
      <xdr:colOff>92075</xdr:colOff>
      <xdr:row>57</xdr:row>
      <xdr:rowOff>153670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865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146067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102870</xdr:rowOff>
    </xdr:from>
    <xdr:to>
      <xdr:col>78</xdr:col>
      <xdr:colOff>120650</xdr:colOff>
      <xdr:row>58</xdr:row>
      <xdr:rowOff>33020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118110</xdr:rowOff>
    </xdr:from>
    <xdr:to>
      <xdr:col>74</xdr:col>
      <xdr:colOff>31750</xdr:colOff>
      <xdr:row>58</xdr:row>
      <xdr:rowOff>48260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33037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102870</xdr:rowOff>
    </xdr:from>
    <xdr:to>
      <xdr:col>69</xdr:col>
      <xdr:colOff>142875</xdr:colOff>
      <xdr:row>58</xdr:row>
      <xdr:rowOff>33020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17797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年度から実施している補助金の見直し等により、類似団体平均を</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いる。</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今後も、各種団体への補助金等を継続的に見直すことにより、経常経費の抑制に努める。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36</xdr:row>
      <xdr:rowOff>30988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1986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36</xdr:row>
      <xdr:rowOff>26416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1528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133858</xdr:rowOff>
    </xdr:from>
    <xdr:to>
      <xdr:col>73</xdr:col>
      <xdr:colOff>180975</xdr:colOff>
      <xdr:row>35</xdr:row>
      <xdr:rowOff>152146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1346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101854</xdr:rowOff>
    </xdr:from>
    <xdr:to>
      <xdr:col>69</xdr:col>
      <xdr:colOff>92075</xdr:colOff>
      <xdr:row>35</xdr:row>
      <xdr:rowOff>133858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1026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16273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83058</xdr:rowOff>
    </xdr:from>
    <xdr:to>
      <xdr:col>69</xdr:col>
      <xdr:colOff>142875</xdr:colOff>
      <xdr:row>36</xdr:row>
      <xdr:rowOff>13208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23385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51054</xdr:rowOff>
    </xdr:from>
    <xdr:to>
      <xdr:col>65</xdr:col>
      <xdr:colOff>53975</xdr:colOff>
      <xdr:row>35</xdr:row>
      <xdr:rowOff>152654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162831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公債費の抑制に努めて</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おり、</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前年度と同水準を維持して</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いるが、</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依然として類似団体平均を上回っている。</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今後も公債費の増加が見込まれる中、事業のさらなる選択と集中により地方債の発行を抑制するほか、繰上償還を計画的に実施することにより、将来の公債費負担の抑制に努める。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140715</xdr:rowOff>
    </xdr:from>
    <xdr:to>
      <xdr:col>24</xdr:col>
      <xdr:colOff>25400</xdr:colOff>
      <xdr:row>78</xdr:row>
      <xdr:rowOff>145287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5138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113285</xdr:rowOff>
    </xdr:from>
    <xdr:to>
      <xdr:col>19</xdr:col>
      <xdr:colOff>187325</xdr:colOff>
      <xdr:row>78</xdr:row>
      <xdr:rowOff>140715</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4863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104139</xdr:rowOff>
    </xdr:from>
    <xdr:to>
      <xdr:col>15</xdr:col>
      <xdr:colOff>98425</xdr:colOff>
      <xdr:row>78</xdr:row>
      <xdr:rowOff>113285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4772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104139</xdr:rowOff>
    </xdr:from>
    <xdr:to>
      <xdr:col>11</xdr:col>
      <xdr:colOff>9525</xdr:colOff>
      <xdr:row>79</xdr:row>
      <xdr:rowOff>5842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477239"/>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82821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94487</xdr:rowOff>
    </xdr:from>
    <xdr:to>
      <xdr:col>24</xdr:col>
      <xdr:colOff>76200</xdr:colOff>
      <xdr:row>79</xdr:row>
      <xdr:rowOff>24637</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66564</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89915</xdr:rowOff>
    </xdr:from>
    <xdr:to>
      <xdr:col>20</xdr:col>
      <xdr:colOff>38100</xdr:colOff>
      <xdr:row>79</xdr:row>
      <xdr:rowOff>20065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4842</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62485</xdr:rowOff>
    </xdr:from>
    <xdr:to>
      <xdr:col>15</xdr:col>
      <xdr:colOff>149225</xdr:colOff>
      <xdr:row>78</xdr:row>
      <xdr:rowOff>164085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148862</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53339</xdr:rowOff>
    </xdr:from>
    <xdr:to>
      <xdr:col>11</xdr:col>
      <xdr:colOff>60325</xdr:colOff>
      <xdr:row>78</xdr:row>
      <xdr:rowOff>154939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126492</xdr:rowOff>
    </xdr:from>
    <xdr:to>
      <xdr:col>6</xdr:col>
      <xdr:colOff>171450</xdr:colOff>
      <xdr:row>79</xdr:row>
      <xdr:rowOff>56642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41419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前年度と比べ</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1.4</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上昇</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し、類似団体平均を</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上</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回っている。</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今後も引き続き枠配分方式による予算編成や事務事業の見直しを継続することにより、さらなる経常経費の抑制に努める。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119380</xdr:rowOff>
    </xdr:from>
    <xdr:to>
      <xdr:col>82</xdr:col>
      <xdr:colOff>107950</xdr:colOff>
      <xdr:row>77</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1495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46989</xdr:rowOff>
    </xdr:from>
    <xdr:to>
      <xdr:col>78</xdr:col>
      <xdr:colOff>69850</xdr:colOff>
      <xdr:row>76</xdr:row>
      <xdr:rowOff>119380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0771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165100</xdr:rowOff>
    </xdr:from>
    <xdr:to>
      <xdr:col>73</xdr:col>
      <xdr:colOff>180975</xdr:colOff>
      <xdr:row>76</xdr:row>
      <xdr:rowOff>46989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0238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54610</xdr:rowOff>
    </xdr:from>
    <xdr:to>
      <xdr:col>69</xdr:col>
      <xdr:colOff>92075</xdr:colOff>
      <xdr:row>75</xdr:row>
      <xdr:rowOff>165100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291336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105427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93997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68580</xdr:rowOff>
    </xdr:from>
    <xdr:to>
      <xdr:col>78</xdr:col>
      <xdr:colOff>120650</xdr:colOff>
      <xdr:row>76</xdr:row>
      <xdr:rowOff>170180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154957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167639</xdr:rowOff>
    </xdr:from>
    <xdr:to>
      <xdr:col>74</xdr:col>
      <xdr:colOff>31750</xdr:colOff>
      <xdr:row>76</xdr:row>
      <xdr:rowOff>97789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107967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114300</xdr:rowOff>
    </xdr:from>
    <xdr:to>
      <xdr:col>69</xdr:col>
      <xdr:colOff>142875</xdr:colOff>
      <xdr:row>76</xdr:row>
      <xdr:rowOff>44450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54627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xdr:rowOff>
    </xdr:from>
    <xdr:to>
      <xdr:col>65</xdr:col>
      <xdr:colOff>53975</xdr:colOff>
      <xdr:row>75</xdr:row>
      <xdr:rowOff>105410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115587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和歌山県海南市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111646</xdr:rowOff>
    </xdr:from>
    <xdr:to>
      <xdr:col>29</xdr:col>
      <xdr:colOff>127000</xdr:colOff>
      <xdr:row>15</xdr:row>
      <xdr:rowOff>118487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31021"/>
          <a:ext cx="647700" cy="6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155060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45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118487</xdr:rowOff>
    </xdr:from>
    <xdr:to>
      <xdr:col>26</xdr:col>
      <xdr:colOff>50800</xdr:colOff>
      <xdr:row>15</xdr:row>
      <xdr:rowOff>125313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37862"/>
          <a:ext cx="698500" cy="6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118321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125313</xdr:rowOff>
    </xdr:from>
    <xdr:to>
      <xdr:col>22</xdr:col>
      <xdr:colOff>114300</xdr:colOff>
      <xdr:row>15</xdr:row>
      <xdr:rowOff>171359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44688"/>
          <a:ext cx="698500" cy="46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146148</xdr:rowOff>
    </xdr:from>
    <xdr:to>
      <xdr:col>18</xdr:col>
      <xdr:colOff>177800</xdr:colOff>
      <xdr:row>15</xdr:row>
      <xdr:rowOff>171359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765523"/>
          <a:ext cx="698500" cy="25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4413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60846</xdr:rowOff>
    </xdr:from>
    <xdr:to>
      <xdr:col>29</xdr:col>
      <xdr:colOff>177800</xdr:colOff>
      <xdr:row>15</xdr:row>
      <xdr:rowOff>162446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80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77373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2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67687</xdr:rowOff>
    </xdr:from>
    <xdr:to>
      <xdr:col>26</xdr:col>
      <xdr:colOff>101600</xdr:colOff>
      <xdr:row>15</xdr:row>
      <xdr:rowOff>169287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87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8014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55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74513</xdr:rowOff>
    </xdr:from>
    <xdr:to>
      <xdr:col>22</xdr:col>
      <xdr:colOff>165100</xdr:colOff>
      <xdr:row>16</xdr:row>
      <xdr:rowOff>4663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93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14840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6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120559</xdr:rowOff>
    </xdr:from>
    <xdr:to>
      <xdr:col>19</xdr:col>
      <xdr:colOff>38100</xdr:colOff>
      <xdr:row>16</xdr:row>
      <xdr:rowOff>50709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39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60886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0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95348</xdr:rowOff>
    </xdr:from>
    <xdr:to>
      <xdr:col>15</xdr:col>
      <xdr:colOff>101600</xdr:colOff>
      <xdr:row>16</xdr:row>
      <xdr:rowOff>25498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14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35675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8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192608</xdr:rowOff>
    </xdr:from>
    <xdr:to>
      <xdr:col>29</xdr:col>
      <xdr:colOff>127000</xdr:colOff>
      <xdr:row>35</xdr:row>
      <xdr:rowOff>200903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802958"/>
          <a:ext cx="647700" cy="8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185681</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96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192608</xdr:rowOff>
    </xdr:from>
    <xdr:to>
      <xdr:col>26</xdr:col>
      <xdr:colOff>50800</xdr:colOff>
      <xdr:row>35</xdr:row>
      <xdr:rowOff>202634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802958"/>
          <a:ext cx="698500" cy="10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268582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78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186044</xdr:rowOff>
    </xdr:from>
    <xdr:to>
      <xdr:col>22</xdr:col>
      <xdr:colOff>114300</xdr:colOff>
      <xdr:row>35</xdr:row>
      <xdr:rowOff>202634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796394"/>
          <a:ext cx="698500" cy="16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242489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35658</xdr:rowOff>
    </xdr:from>
    <xdr:to>
      <xdr:col>18</xdr:col>
      <xdr:colOff>177800</xdr:colOff>
      <xdr:row>35</xdr:row>
      <xdr:rowOff>186044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646008"/>
          <a:ext cx="698500" cy="150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230896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335726</xdr:rowOff>
    </xdr:from>
    <xdr:to>
      <xdr:col>15</xdr:col>
      <xdr:colOff>101600</xdr:colOff>
      <xdr:row>35</xdr:row>
      <xdr:rowOff>94426</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60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79203</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8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150103</xdr:rowOff>
    </xdr:from>
    <xdr:to>
      <xdr:col>29</xdr:col>
      <xdr:colOff>177800</xdr:colOff>
      <xdr:row>35</xdr:row>
      <xdr:rowOff>251703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760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338080</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60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141808</xdr:rowOff>
    </xdr:from>
    <xdr:to>
      <xdr:col>26</xdr:col>
      <xdr:colOff>101600</xdr:colOff>
      <xdr:row>35</xdr:row>
      <xdr:rowOff>243408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752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253585</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2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151834</xdr:rowOff>
    </xdr:from>
    <xdr:to>
      <xdr:col>22</xdr:col>
      <xdr:colOff>165100</xdr:colOff>
      <xdr:row>35</xdr:row>
      <xdr:rowOff>253434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762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263611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53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135244</xdr:rowOff>
    </xdr:from>
    <xdr:to>
      <xdr:col>19</xdr:col>
      <xdr:colOff>38100</xdr:colOff>
      <xdr:row>35</xdr:row>
      <xdr:rowOff>236844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745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247021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514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327758</xdr:rowOff>
    </xdr:from>
    <xdr:to>
      <xdr:col>15</xdr:col>
      <xdr:colOff>101600</xdr:colOff>
      <xdr:row>35</xdr:row>
      <xdr:rowOff>86458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595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96635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36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和歌山県海南市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50,307
50,066
101.06
26,040,517
25,501,247
399,178
13,615,223
33,829,743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41265</xdr:rowOff>
    </xdr:from>
    <xdr:to>
      <xdr:col>24</xdr:col>
      <xdr:colOff>63500</xdr:colOff>
      <xdr:row>32</xdr:row>
      <xdr:rowOff>80058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5527665"/>
          <a:ext cx="838200" cy="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49062</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4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41265</xdr:rowOff>
    </xdr:from>
    <xdr:to>
      <xdr:col>19</xdr:col>
      <xdr:colOff>177800</xdr:colOff>
      <xdr:row>32</xdr:row>
      <xdr:rowOff>102507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527665"/>
          <a:ext cx="889000" cy="6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102507</xdr:rowOff>
    </xdr:from>
    <xdr:to>
      <xdr:col>15</xdr:col>
      <xdr:colOff>50800</xdr:colOff>
      <xdr:row>32</xdr:row>
      <xdr:rowOff>123058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588907"/>
          <a:ext cx="889000" cy="2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86162</xdr:rowOff>
    </xdr:from>
    <xdr:to>
      <xdr:col>10</xdr:col>
      <xdr:colOff>114300</xdr:colOff>
      <xdr:row>32</xdr:row>
      <xdr:rowOff>123058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5572562"/>
          <a:ext cx="889000" cy="3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20441</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36345</xdr:rowOff>
    </xdr:from>
    <xdr:to>
      <xdr:col>6</xdr:col>
      <xdr:colOff>38100</xdr:colOff>
      <xdr:row>34</xdr:row>
      <xdr:rowOff>137945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586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129072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95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29258</xdr:rowOff>
    </xdr:from>
    <xdr:to>
      <xdr:col>24</xdr:col>
      <xdr:colOff>114300</xdr:colOff>
      <xdr:row>32</xdr:row>
      <xdr:rowOff>130858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51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52135</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36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161915</xdr:rowOff>
    </xdr:from>
    <xdr:to>
      <xdr:col>20</xdr:col>
      <xdr:colOff>38100</xdr:colOff>
      <xdr:row>32</xdr:row>
      <xdr:rowOff>92065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47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108592</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25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51707</xdr:rowOff>
    </xdr:from>
    <xdr:to>
      <xdr:col>15</xdr:col>
      <xdr:colOff>101600</xdr:colOff>
      <xdr:row>32</xdr:row>
      <xdr:rowOff>153307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53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169834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31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72258</xdr:rowOff>
    </xdr:from>
    <xdr:to>
      <xdr:col>10</xdr:col>
      <xdr:colOff>165100</xdr:colOff>
      <xdr:row>33</xdr:row>
      <xdr:rowOff>2408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55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18935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33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35362</xdr:rowOff>
    </xdr:from>
    <xdr:to>
      <xdr:col>6</xdr:col>
      <xdr:colOff>38100</xdr:colOff>
      <xdr:row>32</xdr:row>
      <xdr:rowOff>136962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52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153489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29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130937</xdr:rowOff>
    </xdr:from>
    <xdr:to>
      <xdr:col>24</xdr:col>
      <xdr:colOff>63500</xdr:colOff>
      <xdr:row>58</xdr:row>
      <xdr:rowOff>11716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03587"/>
          <a:ext cx="838200" cy="5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11716</xdr:rowOff>
    </xdr:from>
    <xdr:to>
      <xdr:col>19</xdr:col>
      <xdr:colOff>177800</xdr:colOff>
      <xdr:row>58</xdr:row>
      <xdr:rowOff>16724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55816"/>
          <a:ext cx="88900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16724</xdr:rowOff>
    </xdr:from>
    <xdr:to>
      <xdr:col>15</xdr:col>
      <xdr:colOff>50800</xdr:colOff>
      <xdr:row>58</xdr:row>
      <xdr:rowOff>86186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60824"/>
          <a:ext cx="889000" cy="6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64883</xdr:rowOff>
    </xdr:from>
    <xdr:to>
      <xdr:col>10</xdr:col>
      <xdr:colOff>114300</xdr:colOff>
      <xdr:row>58</xdr:row>
      <xdr:rowOff>86186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008983"/>
          <a:ext cx="889000" cy="2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94735</xdr:rowOff>
    </xdr:from>
    <xdr:to>
      <xdr:col>6</xdr:col>
      <xdr:colOff>38100</xdr:colOff>
      <xdr:row>57</xdr:row>
      <xdr:rowOff>24885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9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41412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7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80137</xdr:rowOff>
    </xdr:from>
    <xdr:to>
      <xdr:col>24</xdr:col>
      <xdr:colOff>114300</xdr:colOff>
      <xdr:row>58</xdr:row>
      <xdr:rowOff>10287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5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58564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3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132366</xdr:rowOff>
    </xdr:from>
    <xdr:to>
      <xdr:col>20</xdr:col>
      <xdr:colOff>38100</xdr:colOff>
      <xdr:row>58</xdr:row>
      <xdr:rowOff>62516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53643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9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137374</xdr:rowOff>
    </xdr:from>
    <xdr:to>
      <xdr:col>15</xdr:col>
      <xdr:colOff>101600</xdr:colOff>
      <xdr:row>58</xdr:row>
      <xdr:rowOff>67524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1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58651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0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35386</xdr:rowOff>
    </xdr:from>
    <xdr:to>
      <xdr:col>10</xdr:col>
      <xdr:colOff>165100</xdr:colOff>
      <xdr:row>58</xdr:row>
      <xdr:rowOff>136986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7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128113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7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14083</xdr:rowOff>
    </xdr:from>
    <xdr:to>
      <xdr:col>6</xdr:col>
      <xdr:colOff>38100</xdr:colOff>
      <xdr:row>58</xdr:row>
      <xdr:rowOff>115683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5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106810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5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105845</xdr:rowOff>
    </xdr:from>
    <xdr:to>
      <xdr:col>24</xdr:col>
      <xdr:colOff>63500</xdr:colOff>
      <xdr:row>77</xdr:row>
      <xdr:rowOff>144707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07495"/>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144707</xdr:rowOff>
    </xdr:from>
    <xdr:to>
      <xdr:col>19</xdr:col>
      <xdr:colOff>177800</xdr:colOff>
      <xdr:row>78</xdr:row>
      <xdr:rowOff>31170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46357"/>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31170</xdr:rowOff>
    </xdr:from>
    <xdr:to>
      <xdr:col>15</xdr:col>
      <xdr:colOff>50800</xdr:colOff>
      <xdr:row>78</xdr:row>
      <xdr:rowOff>40639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04270"/>
          <a:ext cx="889000" cy="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26488</xdr:rowOff>
    </xdr:from>
    <xdr:to>
      <xdr:col>10</xdr:col>
      <xdr:colOff>114300</xdr:colOff>
      <xdr:row>78</xdr:row>
      <xdr:rowOff>40639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99588"/>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124061</xdr:rowOff>
    </xdr:from>
    <xdr:to>
      <xdr:col>6</xdr:col>
      <xdr:colOff>38100</xdr:colOff>
      <xdr:row>76</xdr:row>
      <xdr:rowOff>54211</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298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70738</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75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55045</xdr:rowOff>
    </xdr:from>
    <xdr:to>
      <xdr:col>24</xdr:col>
      <xdr:colOff>114300</xdr:colOff>
      <xdr:row>77</xdr:row>
      <xdr:rowOff>156645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33472</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3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93907</xdr:rowOff>
    </xdr:from>
    <xdr:to>
      <xdr:col>20</xdr:col>
      <xdr:colOff>38100</xdr:colOff>
      <xdr:row>78</xdr:row>
      <xdr:rowOff>24057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9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15184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8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151820</xdr:rowOff>
    </xdr:from>
    <xdr:to>
      <xdr:col>15</xdr:col>
      <xdr:colOff>101600</xdr:colOff>
      <xdr:row>78</xdr:row>
      <xdr:rowOff>81970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5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73097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4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161289</xdr:rowOff>
    </xdr:from>
    <xdr:to>
      <xdr:col>10</xdr:col>
      <xdr:colOff>165100</xdr:colOff>
      <xdr:row>78</xdr:row>
      <xdr:rowOff>91439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6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82566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5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147138</xdr:rowOff>
    </xdr:from>
    <xdr:to>
      <xdr:col>6</xdr:col>
      <xdr:colOff>38100</xdr:colOff>
      <xdr:row>78</xdr:row>
      <xdr:rowOff>77288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4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68415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4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90920</xdr:rowOff>
    </xdr:from>
    <xdr:to>
      <xdr:col>24</xdr:col>
      <xdr:colOff>63500</xdr:colOff>
      <xdr:row>97</xdr:row>
      <xdr:rowOff>142151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721570"/>
          <a:ext cx="838200" cy="5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120486</xdr:rowOff>
    </xdr:from>
    <xdr:to>
      <xdr:col>19</xdr:col>
      <xdr:colOff>177800</xdr:colOff>
      <xdr:row>97</xdr:row>
      <xdr:rowOff>142151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751136"/>
          <a:ext cx="889000" cy="2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106731</xdr:rowOff>
    </xdr:from>
    <xdr:to>
      <xdr:col>15</xdr:col>
      <xdr:colOff>50800</xdr:colOff>
      <xdr:row>97</xdr:row>
      <xdr:rowOff>120486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737381"/>
          <a:ext cx="889000" cy="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5529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106731</xdr:rowOff>
    </xdr:from>
    <xdr:to>
      <xdr:col>10</xdr:col>
      <xdr:colOff>114300</xdr:colOff>
      <xdr:row>98</xdr:row>
      <xdr:rowOff>25133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37381"/>
          <a:ext cx="889000" cy="8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14228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103548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40120</xdr:rowOff>
    </xdr:from>
    <xdr:to>
      <xdr:col>24</xdr:col>
      <xdr:colOff>114300</xdr:colOff>
      <xdr:row>97</xdr:row>
      <xdr:rowOff>141720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7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18547</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64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91351</xdr:rowOff>
    </xdr:from>
    <xdr:to>
      <xdr:col>20</xdr:col>
      <xdr:colOff>38100</xdr:colOff>
      <xdr:row>98</xdr:row>
      <xdr:rowOff>21501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2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12628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81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69686</xdr:rowOff>
    </xdr:from>
    <xdr:to>
      <xdr:col>15</xdr:col>
      <xdr:colOff>101600</xdr:colOff>
      <xdr:row>97</xdr:row>
      <xdr:rowOff>171286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0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16363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47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55931</xdr:rowOff>
    </xdr:from>
    <xdr:to>
      <xdr:col>10</xdr:col>
      <xdr:colOff>165100</xdr:colOff>
      <xdr:row>97</xdr:row>
      <xdr:rowOff>157531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8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2608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46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145783</xdr:rowOff>
    </xdr:from>
    <xdr:to>
      <xdr:col>6</xdr:col>
      <xdr:colOff>38100</xdr:colOff>
      <xdr:row>98</xdr:row>
      <xdr:rowOff>75933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7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67060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6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109372</xdr:rowOff>
    </xdr:from>
    <xdr:to>
      <xdr:col>55</xdr:col>
      <xdr:colOff>0</xdr:colOff>
      <xdr:row>36</xdr:row>
      <xdr:rowOff>167001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281572"/>
          <a:ext cx="838200" cy="5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167001</xdr:rowOff>
    </xdr:from>
    <xdr:to>
      <xdr:col>50</xdr:col>
      <xdr:colOff>114300</xdr:colOff>
      <xdr:row>37</xdr:row>
      <xdr:rowOff>46213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339201"/>
          <a:ext cx="889000" cy="5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31202</xdr:rowOff>
    </xdr:from>
    <xdr:to>
      <xdr:col>45</xdr:col>
      <xdr:colOff>177800</xdr:colOff>
      <xdr:row>37</xdr:row>
      <xdr:rowOff>46213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374852"/>
          <a:ext cx="8890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92325</xdr:rowOff>
    </xdr:from>
    <xdr:to>
      <xdr:col>41</xdr:col>
      <xdr:colOff>50800</xdr:colOff>
      <xdr:row>37</xdr:row>
      <xdr:rowOff>31202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264525"/>
          <a:ext cx="889000" cy="11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20081</xdr:rowOff>
    </xdr:from>
    <xdr:to>
      <xdr:col>36</xdr:col>
      <xdr:colOff>165100</xdr:colOff>
      <xdr:row>36</xdr:row>
      <xdr:rowOff>121681</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138208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5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58572</xdr:rowOff>
    </xdr:from>
    <xdr:to>
      <xdr:col>55</xdr:col>
      <xdr:colOff>50800</xdr:colOff>
      <xdr:row>36</xdr:row>
      <xdr:rowOff>160172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36999</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116201</xdr:rowOff>
    </xdr:from>
    <xdr:to>
      <xdr:col>50</xdr:col>
      <xdr:colOff>165100</xdr:colOff>
      <xdr:row>37</xdr:row>
      <xdr:rowOff>46351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28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37478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38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166863</xdr:rowOff>
    </xdr:from>
    <xdr:to>
      <xdr:col>46</xdr:col>
      <xdr:colOff>38100</xdr:colOff>
      <xdr:row>37</xdr:row>
      <xdr:rowOff>97013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3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88140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43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151852</xdr:rowOff>
    </xdr:from>
    <xdr:to>
      <xdr:col>41</xdr:col>
      <xdr:colOff>101600</xdr:colOff>
      <xdr:row>37</xdr:row>
      <xdr:rowOff>82002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73129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4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41525</xdr:rowOff>
    </xdr:from>
    <xdr:to>
      <xdr:col>36</xdr:col>
      <xdr:colOff>165100</xdr:colOff>
      <xdr:row>36</xdr:row>
      <xdr:rowOff>143125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1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134252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30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123294</xdr:rowOff>
    </xdr:from>
    <xdr:to>
      <xdr:col>55</xdr:col>
      <xdr:colOff>0</xdr:colOff>
      <xdr:row>57</xdr:row>
      <xdr:rowOff>152543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724494"/>
          <a:ext cx="838200" cy="20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77298</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849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21125</xdr:rowOff>
    </xdr:from>
    <xdr:to>
      <xdr:col>50</xdr:col>
      <xdr:colOff>114300</xdr:colOff>
      <xdr:row>57</xdr:row>
      <xdr:rowOff>152543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793775"/>
          <a:ext cx="889000" cy="13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49481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99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21125</xdr:rowOff>
    </xdr:from>
    <xdr:to>
      <xdr:col>45</xdr:col>
      <xdr:colOff>177800</xdr:colOff>
      <xdr:row>57</xdr:row>
      <xdr:rowOff>46183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793775"/>
          <a:ext cx="889000" cy="2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51668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9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46183</xdr:rowOff>
    </xdr:from>
    <xdr:to>
      <xdr:col>41</xdr:col>
      <xdr:colOff>50800</xdr:colOff>
      <xdr:row>58</xdr:row>
      <xdr:rowOff>38171</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818833"/>
          <a:ext cx="889000" cy="16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39533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98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156539</xdr:rowOff>
    </xdr:from>
    <xdr:to>
      <xdr:col>36</xdr:col>
      <xdr:colOff>165100</xdr:colOff>
      <xdr:row>57</xdr:row>
      <xdr:rowOff>86689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5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103216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53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72494</xdr:rowOff>
    </xdr:from>
    <xdr:to>
      <xdr:col>55</xdr:col>
      <xdr:colOff>50800</xdr:colOff>
      <xdr:row>57</xdr:row>
      <xdr:rowOff>2644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67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95371</xdr:rowOff>
    </xdr:from>
    <xdr:ext cx="599010"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52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101743</xdr:rowOff>
    </xdr:from>
    <xdr:to>
      <xdr:col>50</xdr:col>
      <xdr:colOff>165100</xdr:colOff>
      <xdr:row>58</xdr:row>
      <xdr:rowOff>31893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87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48420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64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141775</xdr:rowOff>
    </xdr:from>
    <xdr:to>
      <xdr:col>46</xdr:col>
      <xdr:colOff>38100</xdr:colOff>
      <xdr:row>57</xdr:row>
      <xdr:rowOff>71925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74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88452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51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166833</xdr:rowOff>
    </xdr:from>
    <xdr:to>
      <xdr:col>41</xdr:col>
      <xdr:colOff>101600</xdr:colOff>
      <xdr:row>57</xdr:row>
      <xdr:rowOff>96983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76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113510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54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158821</xdr:rowOff>
    </xdr:from>
    <xdr:to>
      <xdr:col>36</xdr:col>
      <xdr:colOff>165100</xdr:colOff>
      <xdr:row>58</xdr:row>
      <xdr:rowOff>88971</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93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80098</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02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121216</xdr:rowOff>
    </xdr:from>
    <xdr:to>
      <xdr:col>55</xdr:col>
      <xdr:colOff>0</xdr:colOff>
      <xdr:row>77</xdr:row>
      <xdr:rowOff>139745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151416"/>
          <a:ext cx="838200" cy="18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159219</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60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97592</xdr:rowOff>
    </xdr:from>
    <xdr:to>
      <xdr:col>50</xdr:col>
      <xdr:colOff>114300</xdr:colOff>
      <xdr:row>77</xdr:row>
      <xdr:rowOff>139745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299242"/>
          <a:ext cx="889000" cy="4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116901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28290</xdr:rowOff>
    </xdr:from>
    <xdr:to>
      <xdr:col>45</xdr:col>
      <xdr:colOff>177800</xdr:colOff>
      <xdr:row>77</xdr:row>
      <xdr:rowOff>97592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229940"/>
          <a:ext cx="889000" cy="6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108031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28290</xdr:rowOff>
    </xdr:from>
    <xdr:to>
      <xdr:col>41</xdr:col>
      <xdr:colOff>50800</xdr:colOff>
      <xdr:row>77</xdr:row>
      <xdr:rowOff>140857</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229940"/>
          <a:ext cx="889000" cy="11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91966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47213</xdr:rowOff>
    </xdr:from>
    <xdr:to>
      <xdr:col>36</xdr:col>
      <xdr:colOff>165100</xdr:colOff>
      <xdr:row>77</xdr:row>
      <xdr:rowOff>148813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165340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2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70416</xdr:rowOff>
    </xdr:from>
    <xdr:to>
      <xdr:col>55</xdr:col>
      <xdr:colOff>50800</xdr:colOff>
      <xdr:row>77</xdr:row>
      <xdr:rowOff>566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10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93292</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95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88945</xdr:rowOff>
    </xdr:from>
    <xdr:to>
      <xdr:col>50</xdr:col>
      <xdr:colOff>165100</xdr:colOff>
      <xdr:row>78</xdr:row>
      <xdr:rowOff>19095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29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35622</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0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46792</xdr:rowOff>
    </xdr:from>
    <xdr:to>
      <xdr:col>46</xdr:col>
      <xdr:colOff>38100</xdr:colOff>
      <xdr:row>77</xdr:row>
      <xdr:rowOff>148392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24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164919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02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148940</xdr:rowOff>
    </xdr:from>
    <xdr:to>
      <xdr:col>41</xdr:col>
      <xdr:colOff>101600</xdr:colOff>
      <xdr:row>77</xdr:row>
      <xdr:rowOff>79090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17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95617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295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90057</xdr:rowOff>
    </xdr:from>
    <xdr:to>
      <xdr:col>36</xdr:col>
      <xdr:colOff>165100</xdr:colOff>
      <xdr:row>78</xdr:row>
      <xdr:rowOff>20207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29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11334</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3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103873</xdr:rowOff>
    </xdr:from>
    <xdr:to>
      <xdr:col>55</xdr:col>
      <xdr:colOff>0</xdr:colOff>
      <xdr:row>98</xdr:row>
      <xdr:rowOff>27026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734523"/>
          <a:ext cx="838200" cy="9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85319</xdr:rowOff>
    </xdr:from>
    <xdr:to>
      <xdr:col>50</xdr:col>
      <xdr:colOff>114300</xdr:colOff>
      <xdr:row>98</xdr:row>
      <xdr:rowOff>27026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544519"/>
          <a:ext cx="889000" cy="28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85319</xdr:rowOff>
    </xdr:from>
    <xdr:to>
      <xdr:col>45</xdr:col>
      <xdr:colOff>177800</xdr:colOff>
      <xdr:row>97</xdr:row>
      <xdr:rowOff>153975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544519"/>
          <a:ext cx="889000" cy="24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79061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153975</xdr:rowOff>
    </xdr:from>
    <xdr:to>
      <xdr:col>41</xdr:col>
      <xdr:colOff>50800</xdr:colOff>
      <xdr:row>98</xdr:row>
      <xdr:rowOff>145962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784625"/>
          <a:ext cx="889000" cy="16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162610</xdr:rowOff>
    </xdr:from>
    <xdr:to>
      <xdr:col>36</xdr:col>
      <xdr:colOff>165100</xdr:colOff>
      <xdr:row>97</xdr:row>
      <xdr:rowOff>92760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109287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53073</xdr:rowOff>
    </xdr:from>
    <xdr:to>
      <xdr:col>55</xdr:col>
      <xdr:colOff>50800</xdr:colOff>
      <xdr:row>97</xdr:row>
      <xdr:rowOff>154673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68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31500</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66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147676</xdr:rowOff>
    </xdr:from>
    <xdr:to>
      <xdr:col>50</xdr:col>
      <xdr:colOff>165100</xdr:colOff>
      <xdr:row>98</xdr:row>
      <xdr:rowOff>77826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77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68953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8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34519</xdr:rowOff>
    </xdr:from>
    <xdr:to>
      <xdr:col>46</xdr:col>
      <xdr:colOff>38100</xdr:colOff>
      <xdr:row>96</xdr:row>
      <xdr:rowOff>136119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49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152646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26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103175</xdr:rowOff>
    </xdr:from>
    <xdr:to>
      <xdr:col>41</xdr:col>
      <xdr:colOff>101600</xdr:colOff>
      <xdr:row>98</xdr:row>
      <xdr:rowOff>33325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7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24452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82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95162</xdr:rowOff>
    </xdr:from>
    <xdr:to>
      <xdr:col>36</xdr:col>
      <xdr:colOff>165100</xdr:colOff>
      <xdr:row>99</xdr:row>
      <xdr:rowOff>25312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89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16439</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37428" y="16989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141580</xdr:rowOff>
    </xdr:from>
    <xdr:to>
      <xdr:col>85</xdr:col>
      <xdr:colOff>127000</xdr:colOff>
      <xdr:row>39</xdr:row>
      <xdr:rowOff>31141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656680"/>
          <a:ext cx="838200" cy="6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141580</xdr:rowOff>
    </xdr:from>
    <xdr:to>
      <xdr:col>81</xdr:col>
      <xdr:colOff>50800</xdr:colOff>
      <xdr:row>39</xdr:row>
      <xdr:rowOff>20447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656680"/>
          <a:ext cx="889000" cy="5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58741</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7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20447</xdr:rowOff>
    </xdr:from>
    <xdr:to>
      <xdr:col>76</xdr:col>
      <xdr:colOff>114300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706997"/>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69766</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38671</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25221"/>
          <a:ext cx="889000" cy="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86919</xdr:rowOff>
    </xdr:from>
    <xdr:to>
      <xdr:col>67</xdr:col>
      <xdr:colOff>101600</xdr:colOff>
      <xdr:row>39</xdr:row>
      <xdr:rowOff>17069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0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33596</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37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151791</xdr:rowOff>
    </xdr:from>
    <xdr:to>
      <xdr:col>85</xdr:col>
      <xdr:colOff>177800</xdr:colOff>
      <xdr:row>39</xdr:row>
      <xdr:rowOff>81941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6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101186</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1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90780</xdr:rowOff>
    </xdr:from>
    <xdr:to>
      <xdr:col>81</xdr:col>
      <xdr:colOff>101600</xdr:colOff>
      <xdr:row>39</xdr:row>
      <xdr:rowOff>20930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37457</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638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141097</xdr:rowOff>
    </xdr:from>
    <xdr:to>
      <xdr:col>76</xdr:col>
      <xdr:colOff>165100</xdr:colOff>
      <xdr:row>39</xdr:row>
      <xdr:rowOff>71247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87774</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43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159321</xdr:rowOff>
    </xdr:from>
    <xdr:to>
      <xdr:col>67</xdr:col>
      <xdr:colOff>101600</xdr:colOff>
      <xdr:row>39</xdr:row>
      <xdr:rowOff>89471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7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80598</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5017" y="6767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141415</xdr:rowOff>
    </xdr:from>
    <xdr:to>
      <xdr:col>85</xdr:col>
      <xdr:colOff>127000</xdr:colOff>
      <xdr:row>74</xdr:row>
      <xdr:rowOff>22983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485815"/>
          <a:ext cx="838200" cy="22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53333</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91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141415</xdr:rowOff>
    </xdr:from>
    <xdr:to>
      <xdr:col>81</xdr:col>
      <xdr:colOff>50800</xdr:colOff>
      <xdr:row>73</xdr:row>
      <xdr:rowOff>69912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485815"/>
          <a:ext cx="889000" cy="9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157999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35442</xdr:rowOff>
    </xdr:from>
    <xdr:to>
      <xdr:col>76</xdr:col>
      <xdr:colOff>114300</xdr:colOff>
      <xdr:row>73</xdr:row>
      <xdr:rowOff>69912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2551292"/>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160613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44684</xdr:rowOff>
    </xdr:from>
    <xdr:to>
      <xdr:col>71</xdr:col>
      <xdr:colOff>177800</xdr:colOff>
      <xdr:row>73</xdr:row>
      <xdr:rowOff>35442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2389084"/>
          <a:ext cx="889000" cy="16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160791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50234</xdr:rowOff>
    </xdr:from>
    <xdr:to>
      <xdr:col>67</xdr:col>
      <xdr:colOff>101600</xdr:colOff>
      <xdr:row>74</xdr:row>
      <xdr:rowOff>151834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73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142961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83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143633</xdr:rowOff>
    </xdr:from>
    <xdr:to>
      <xdr:col>85</xdr:col>
      <xdr:colOff>177800</xdr:colOff>
      <xdr:row>74</xdr:row>
      <xdr:rowOff>73783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65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166510</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51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90615</xdr:rowOff>
    </xdr:from>
    <xdr:to>
      <xdr:col>81</xdr:col>
      <xdr:colOff>101600</xdr:colOff>
      <xdr:row>73</xdr:row>
      <xdr:rowOff>20765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43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37292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21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19112</xdr:rowOff>
    </xdr:from>
    <xdr:to>
      <xdr:col>76</xdr:col>
      <xdr:colOff>165100</xdr:colOff>
      <xdr:row>73</xdr:row>
      <xdr:rowOff>120712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53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137239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31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156092</xdr:rowOff>
    </xdr:from>
    <xdr:to>
      <xdr:col>72</xdr:col>
      <xdr:colOff>38100</xdr:colOff>
      <xdr:row>73</xdr:row>
      <xdr:rowOff>86242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50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102769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27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165334</xdr:rowOff>
    </xdr:from>
    <xdr:to>
      <xdr:col>67</xdr:col>
      <xdr:colOff>101600</xdr:colOff>
      <xdr:row>72</xdr:row>
      <xdr:rowOff>95484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33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112011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11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136719</xdr:rowOff>
    </xdr:from>
    <xdr:to>
      <xdr:col>85</xdr:col>
      <xdr:colOff>127000</xdr:colOff>
      <xdr:row>98</xdr:row>
      <xdr:rowOff>138072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38819"/>
          <a:ext cx="8382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74293</xdr:rowOff>
    </xdr:from>
    <xdr:to>
      <xdr:col>81</xdr:col>
      <xdr:colOff>50800</xdr:colOff>
      <xdr:row>98</xdr:row>
      <xdr:rowOff>138072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876393"/>
          <a:ext cx="8890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74293</xdr:rowOff>
    </xdr:from>
    <xdr:to>
      <xdr:col>76</xdr:col>
      <xdr:colOff>114300</xdr:colOff>
      <xdr:row>98</xdr:row>
      <xdr:rowOff>90971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876393"/>
          <a:ext cx="889000" cy="1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90971</xdr:rowOff>
    </xdr:from>
    <xdr:to>
      <xdr:col>71</xdr:col>
      <xdr:colOff>177800</xdr:colOff>
      <xdr:row>98</xdr:row>
      <xdr:rowOff>117379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893071"/>
          <a:ext cx="889000" cy="2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54646</xdr:rowOff>
    </xdr:from>
    <xdr:to>
      <xdr:col>67</xdr:col>
      <xdr:colOff>101600</xdr:colOff>
      <xdr:row>97</xdr:row>
      <xdr:rowOff>156246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8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1323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46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85919</xdr:rowOff>
    </xdr:from>
    <xdr:to>
      <xdr:col>85</xdr:col>
      <xdr:colOff>177800</xdr:colOff>
      <xdr:row>99</xdr:row>
      <xdr:rowOff>16069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8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846</xdr:rowOff>
    </xdr:from>
    <xdr:ext cx="378565"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02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87272</xdr:rowOff>
    </xdr:from>
    <xdr:to>
      <xdr:col>81</xdr:col>
      <xdr:colOff>101600</xdr:colOff>
      <xdr:row>99</xdr:row>
      <xdr:rowOff>17422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8549</xdr:rowOff>
    </xdr:from>
    <xdr:ext cx="378565"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2017" y="16982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23493</xdr:rowOff>
    </xdr:from>
    <xdr:to>
      <xdr:col>76</xdr:col>
      <xdr:colOff>165100</xdr:colOff>
      <xdr:row>98</xdr:row>
      <xdr:rowOff>125093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2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116220</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91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40171</xdr:rowOff>
    </xdr:from>
    <xdr:to>
      <xdr:col>72</xdr:col>
      <xdr:colOff>38100</xdr:colOff>
      <xdr:row>98</xdr:row>
      <xdr:rowOff>141771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4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132898</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93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66579</xdr:rowOff>
    </xdr:from>
    <xdr:to>
      <xdr:col>67</xdr:col>
      <xdr:colOff>101600</xdr:colOff>
      <xdr:row>98</xdr:row>
      <xdr:rowOff>168179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6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159306</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96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122936</xdr:rowOff>
    </xdr:from>
    <xdr:to>
      <xdr:col>116</xdr:col>
      <xdr:colOff>63500</xdr:colOff>
      <xdr:row>38</xdr:row>
      <xdr:rowOff>28296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466586"/>
          <a:ext cx="838200" cy="7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36982</xdr:rowOff>
    </xdr:from>
    <xdr:to>
      <xdr:col>111</xdr:col>
      <xdr:colOff>177800</xdr:colOff>
      <xdr:row>37</xdr:row>
      <xdr:rowOff>122936</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380632"/>
          <a:ext cx="889000" cy="8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64812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57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36982</xdr:rowOff>
    </xdr:from>
    <xdr:to>
      <xdr:col>107</xdr:col>
      <xdr:colOff>50800</xdr:colOff>
      <xdr:row>37</xdr:row>
      <xdr:rowOff>82398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380632"/>
          <a:ext cx="889000" cy="4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84396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59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82398</xdr:rowOff>
    </xdr:from>
    <xdr:to>
      <xdr:col>102</xdr:col>
      <xdr:colOff>114300</xdr:colOff>
      <xdr:row>37</xdr:row>
      <xdr:rowOff>103276</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426048"/>
          <a:ext cx="889000" cy="2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97121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6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25121</xdr:rowOff>
    </xdr:from>
    <xdr:to>
      <xdr:col>98</xdr:col>
      <xdr:colOff>38100</xdr:colOff>
      <xdr:row>38</xdr:row>
      <xdr:rowOff>126721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4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117848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63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148946</xdr:rowOff>
    </xdr:from>
    <xdr:to>
      <xdr:col>116</xdr:col>
      <xdr:colOff>114300</xdr:colOff>
      <xdr:row>38</xdr:row>
      <xdr:rowOff>79096</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49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127373</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47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72136</xdr:rowOff>
    </xdr:from>
    <xdr:to>
      <xdr:col>112</xdr:col>
      <xdr:colOff>38100</xdr:colOff>
      <xdr:row>38</xdr:row>
      <xdr:rowOff>2286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4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18813</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619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157632</xdr:rowOff>
    </xdr:from>
    <xdr:to>
      <xdr:col>107</xdr:col>
      <xdr:colOff>101600</xdr:colOff>
      <xdr:row>37</xdr:row>
      <xdr:rowOff>87782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32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104309</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61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31598</xdr:rowOff>
    </xdr:from>
    <xdr:to>
      <xdr:col>102</xdr:col>
      <xdr:colOff>165100</xdr:colOff>
      <xdr:row>37</xdr:row>
      <xdr:rowOff>133198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3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149725</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15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52476</xdr:rowOff>
    </xdr:from>
    <xdr:to>
      <xdr:col>98</xdr:col>
      <xdr:colOff>38100</xdr:colOff>
      <xdr:row>37</xdr:row>
      <xdr:rowOff>154076</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39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170603</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17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135174</xdr:rowOff>
    </xdr:from>
    <xdr:to>
      <xdr:col>116</xdr:col>
      <xdr:colOff>63500</xdr:colOff>
      <xdr:row>58</xdr:row>
      <xdr:rowOff>135220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10079274"/>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135220</xdr:rowOff>
    </xdr:from>
    <xdr:to>
      <xdr:col>111</xdr:col>
      <xdr:colOff>177800</xdr:colOff>
      <xdr:row>58</xdr:row>
      <xdr:rowOff>135265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10079320"/>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135265</xdr:rowOff>
    </xdr:from>
    <xdr:to>
      <xdr:col>107</xdr:col>
      <xdr:colOff>50800</xdr:colOff>
      <xdr:row>58</xdr:row>
      <xdr:rowOff>135357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10079365"/>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135357</xdr:rowOff>
    </xdr:from>
    <xdr:to>
      <xdr:col>102</xdr:col>
      <xdr:colOff>114300</xdr:colOff>
      <xdr:row>58</xdr:row>
      <xdr:rowOff>135403</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1007945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132928</xdr:rowOff>
    </xdr:from>
    <xdr:to>
      <xdr:col>98</xdr:col>
      <xdr:colOff>38100</xdr:colOff>
      <xdr:row>57</xdr:row>
      <xdr:rowOff>63078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3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79605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50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84374</xdr:rowOff>
    </xdr:from>
    <xdr:to>
      <xdr:col>116</xdr:col>
      <xdr:colOff>114300</xdr:colOff>
      <xdr:row>59</xdr:row>
      <xdr:rowOff>14524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2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170751</xdr:rowOff>
    </xdr:from>
    <xdr:ext cx="313932"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43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84420</xdr:rowOff>
    </xdr:from>
    <xdr:to>
      <xdr:col>112</xdr:col>
      <xdr:colOff>38100</xdr:colOff>
      <xdr:row>59</xdr:row>
      <xdr:rowOff>14570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2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5697</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66333" y="101212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84465</xdr:rowOff>
    </xdr:from>
    <xdr:to>
      <xdr:col>107</xdr:col>
      <xdr:colOff>101600</xdr:colOff>
      <xdr:row>59</xdr:row>
      <xdr:rowOff>14615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2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5742</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77333" y="101212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84557</xdr:rowOff>
    </xdr:from>
    <xdr:to>
      <xdr:col>102</xdr:col>
      <xdr:colOff>165100</xdr:colOff>
      <xdr:row>59</xdr:row>
      <xdr:rowOff>14707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02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5834</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88333" y="10121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84603</xdr:rowOff>
    </xdr:from>
    <xdr:to>
      <xdr:col>98</xdr:col>
      <xdr:colOff>38100</xdr:colOff>
      <xdr:row>59</xdr:row>
      <xdr:rowOff>14753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5880</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99333" y="10121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96495</xdr:rowOff>
    </xdr:from>
    <xdr:to>
      <xdr:col>116</xdr:col>
      <xdr:colOff>63500</xdr:colOff>
      <xdr:row>74</xdr:row>
      <xdr:rowOff>112562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783795"/>
          <a:ext cx="8382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111468</xdr:rowOff>
    </xdr:from>
    <xdr:to>
      <xdr:col>111</xdr:col>
      <xdr:colOff>177800</xdr:colOff>
      <xdr:row>74</xdr:row>
      <xdr:rowOff>112562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2798768"/>
          <a:ext cx="889000" cy="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143141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30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111468</xdr:rowOff>
    </xdr:from>
    <xdr:to>
      <xdr:col>107</xdr:col>
      <xdr:colOff>50800</xdr:colOff>
      <xdr:row>74</xdr:row>
      <xdr:rowOff>113656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798768"/>
          <a:ext cx="8890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137785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113656</xdr:rowOff>
    </xdr:from>
    <xdr:to>
      <xdr:col>102</xdr:col>
      <xdr:colOff>114300</xdr:colOff>
      <xdr:row>74</xdr:row>
      <xdr:rowOff>163197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800956"/>
          <a:ext cx="889000" cy="4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125734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63477</xdr:rowOff>
    </xdr:from>
    <xdr:to>
      <xdr:col>98</xdr:col>
      <xdr:colOff>38100</xdr:colOff>
      <xdr:row>74</xdr:row>
      <xdr:rowOff>165077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75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10154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52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45695</xdr:rowOff>
    </xdr:from>
    <xdr:to>
      <xdr:col>116</xdr:col>
      <xdr:colOff>114300</xdr:colOff>
      <xdr:row>74</xdr:row>
      <xdr:rowOff>147295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73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68572</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58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61762</xdr:rowOff>
    </xdr:from>
    <xdr:to>
      <xdr:col>112</xdr:col>
      <xdr:colOff>38100</xdr:colOff>
      <xdr:row>74</xdr:row>
      <xdr:rowOff>163362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74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8439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252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60668</xdr:rowOff>
    </xdr:from>
    <xdr:to>
      <xdr:col>107</xdr:col>
      <xdr:colOff>101600</xdr:colOff>
      <xdr:row>74</xdr:row>
      <xdr:rowOff>162268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7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7345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52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62856</xdr:rowOff>
    </xdr:from>
    <xdr:to>
      <xdr:col>102</xdr:col>
      <xdr:colOff>165100</xdr:colOff>
      <xdr:row>74</xdr:row>
      <xdr:rowOff>164456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75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9533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52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112397</xdr:rowOff>
    </xdr:from>
    <xdr:to>
      <xdr:col>98</xdr:col>
      <xdr:colOff>38100</xdr:colOff>
      <xdr:row>75</xdr:row>
      <xdr:rowOff>42547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79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33674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89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義務的経費では、扶助費において</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民間保育所等運営委託料の皆増などにより</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前年度比</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4,034</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となった一方、公債費においては繰上償還の</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皆減</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などにより前年度比</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13,747</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となり、全体では前年度比</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11,410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消費的経費では、補助費等においてプレミアム付商品券事業の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増などにより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5,294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円の増、物件費において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市民交流施設建設事業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什器整備や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地籍調査事業の事業量増などにより前年度比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増となるなど、全体では前年度比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10,449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投資的経費では、災害復旧事業費で農業用施設災害復旧工事費</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の減などにより前年度比</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4,804</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円の減となった一方、</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普通建設事業費で</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市民交流施設建設事業や市民交流センター整備事業といった大型事業の事業量増などにより</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前年度比</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52,677</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となり、全体では前年度比</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47,873</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の経費</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では、</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投資及び出資金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で</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水道事業会計への出資金が</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減</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となった一方、繰出金で介護保険特別会計への繰出金が増とな</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り</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、全体では</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前年度比</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和歌山県海南市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50,307
50,066
101.06
26,040,517
25,501,247
399,178
13,615,223
33,829,743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42545</xdr:rowOff>
    </xdr:from>
    <xdr:to>
      <xdr:col>24</xdr:col>
      <xdr:colOff>63500</xdr:colOff>
      <xdr:row>32</xdr:row>
      <xdr:rowOff>124079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528945"/>
          <a:ext cx="8382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153433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5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121031</xdr:rowOff>
    </xdr:from>
    <xdr:to>
      <xdr:col>19</xdr:col>
      <xdr:colOff>177800</xdr:colOff>
      <xdr:row>32</xdr:row>
      <xdr:rowOff>42545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435981"/>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121031</xdr:rowOff>
    </xdr:from>
    <xdr:to>
      <xdr:col>15</xdr:col>
      <xdr:colOff>50800</xdr:colOff>
      <xdr:row>31</xdr:row>
      <xdr:rowOff>162560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435981"/>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12827</xdr:rowOff>
    </xdr:from>
    <xdr:to>
      <xdr:col>10</xdr:col>
      <xdr:colOff>114300</xdr:colOff>
      <xdr:row>31</xdr:row>
      <xdr:rowOff>162560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327777"/>
          <a:ext cx="889000" cy="14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49801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139954</xdr:rowOff>
    </xdr:from>
    <xdr:to>
      <xdr:col>6</xdr:col>
      <xdr:colOff>38100</xdr:colOff>
      <xdr:row>35</xdr:row>
      <xdr:rowOff>70104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61231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6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73279</xdr:rowOff>
    </xdr:from>
    <xdr:to>
      <xdr:col>24</xdr:col>
      <xdr:colOff>114300</xdr:colOff>
      <xdr:row>33</xdr:row>
      <xdr:rowOff>3429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5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96156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1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163195</xdr:rowOff>
    </xdr:from>
    <xdr:to>
      <xdr:col>20</xdr:col>
      <xdr:colOff>38100</xdr:colOff>
      <xdr:row>32</xdr:row>
      <xdr:rowOff>93345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109872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2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70231</xdr:rowOff>
    </xdr:from>
    <xdr:to>
      <xdr:col>15</xdr:col>
      <xdr:colOff>101600</xdr:colOff>
      <xdr:row>32</xdr:row>
      <xdr:rowOff>381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38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16908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16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111760</xdr:rowOff>
    </xdr:from>
    <xdr:to>
      <xdr:col>10</xdr:col>
      <xdr:colOff>165100</xdr:colOff>
      <xdr:row>32</xdr:row>
      <xdr:rowOff>41910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58437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20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133477</xdr:rowOff>
    </xdr:from>
    <xdr:to>
      <xdr:col>6</xdr:col>
      <xdr:colOff>38100</xdr:colOff>
      <xdr:row>31</xdr:row>
      <xdr:rowOff>63627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27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80154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05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116200</xdr:rowOff>
    </xdr:from>
    <xdr:to>
      <xdr:col>24</xdr:col>
      <xdr:colOff>63500</xdr:colOff>
      <xdr:row>57</xdr:row>
      <xdr:rowOff>129779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888850"/>
          <a:ext cx="8382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150933</xdr:rowOff>
    </xdr:from>
    <xdr:to>
      <xdr:col>19</xdr:col>
      <xdr:colOff>177800</xdr:colOff>
      <xdr:row>57</xdr:row>
      <xdr:rowOff>116200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752133"/>
          <a:ext cx="889000" cy="13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148199</xdr:rowOff>
    </xdr:from>
    <xdr:to>
      <xdr:col>15</xdr:col>
      <xdr:colOff>50800</xdr:colOff>
      <xdr:row>56</xdr:row>
      <xdr:rowOff>150933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749399"/>
          <a:ext cx="8890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103922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148199</xdr:rowOff>
    </xdr:from>
    <xdr:to>
      <xdr:col>10</xdr:col>
      <xdr:colOff>114300</xdr:colOff>
      <xdr:row>57</xdr:row>
      <xdr:rowOff>125116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49399"/>
          <a:ext cx="889000" cy="14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77298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99040</xdr:rowOff>
    </xdr:from>
    <xdr:to>
      <xdr:col>6</xdr:col>
      <xdr:colOff>38100</xdr:colOff>
      <xdr:row>57</xdr:row>
      <xdr:rowOff>29190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0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45717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7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78979</xdr:rowOff>
    </xdr:from>
    <xdr:to>
      <xdr:col>24</xdr:col>
      <xdr:colOff>114300</xdr:colOff>
      <xdr:row>58</xdr:row>
      <xdr:rowOff>9129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5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165356</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6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65400</xdr:rowOff>
    </xdr:from>
    <xdr:to>
      <xdr:col>20</xdr:col>
      <xdr:colOff>38100</xdr:colOff>
      <xdr:row>57</xdr:row>
      <xdr:rowOff>167000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3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158127</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3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100133</xdr:rowOff>
    </xdr:from>
    <xdr:to>
      <xdr:col>15</xdr:col>
      <xdr:colOff>101600</xdr:colOff>
      <xdr:row>57</xdr:row>
      <xdr:rowOff>30283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0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46810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47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97399</xdr:rowOff>
    </xdr:from>
    <xdr:to>
      <xdr:col>10</xdr:col>
      <xdr:colOff>165100</xdr:colOff>
      <xdr:row>57</xdr:row>
      <xdr:rowOff>27549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9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44076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47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74316</xdr:rowOff>
    </xdr:from>
    <xdr:to>
      <xdr:col>6</xdr:col>
      <xdr:colOff>38100</xdr:colOff>
      <xdr:row>58</xdr:row>
      <xdr:rowOff>4466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4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167043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3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157770</xdr:rowOff>
    </xdr:from>
    <xdr:to>
      <xdr:col>24</xdr:col>
      <xdr:colOff>63500</xdr:colOff>
      <xdr:row>75</xdr:row>
      <xdr:rowOff>66319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45070"/>
          <a:ext cx="838200" cy="7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113766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725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141071</xdr:rowOff>
    </xdr:from>
    <xdr:to>
      <xdr:col>19</xdr:col>
      <xdr:colOff>177800</xdr:colOff>
      <xdr:row>75</xdr:row>
      <xdr:rowOff>66319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656921"/>
          <a:ext cx="889000" cy="26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117423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141071</xdr:rowOff>
    </xdr:from>
    <xdr:to>
      <xdr:col>15</xdr:col>
      <xdr:colOff>50800</xdr:colOff>
      <xdr:row>74</xdr:row>
      <xdr:rowOff>99368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656921"/>
          <a:ext cx="889000" cy="12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95173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99368</xdr:rowOff>
    </xdr:from>
    <xdr:to>
      <xdr:col>10</xdr:col>
      <xdr:colOff>114300</xdr:colOff>
      <xdr:row>75</xdr:row>
      <xdr:rowOff>115196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786668"/>
          <a:ext cx="889000" cy="18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41854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55687</xdr:rowOff>
    </xdr:from>
    <xdr:to>
      <xdr:col>6</xdr:col>
      <xdr:colOff>38100</xdr:colOff>
      <xdr:row>74</xdr:row>
      <xdr:rowOff>157287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7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2364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51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106970</xdr:rowOff>
    </xdr:from>
    <xdr:to>
      <xdr:col>24</xdr:col>
      <xdr:colOff>114300</xdr:colOff>
      <xdr:row>75</xdr:row>
      <xdr:rowOff>37120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9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129847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45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15519</xdr:rowOff>
    </xdr:from>
    <xdr:to>
      <xdr:col>20</xdr:col>
      <xdr:colOff>38100</xdr:colOff>
      <xdr:row>75</xdr:row>
      <xdr:rowOff>117119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7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133646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4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90271</xdr:rowOff>
    </xdr:from>
    <xdr:to>
      <xdr:col>15</xdr:col>
      <xdr:colOff>101600</xdr:colOff>
      <xdr:row>74</xdr:row>
      <xdr:rowOff>20421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60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36948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381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48568</xdr:rowOff>
    </xdr:from>
    <xdr:to>
      <xdr:col>10</xdr:col>
      <xdr:colOff>165100</xdr:colOff>
      <xdr:row>74</xdr:row>
      <xdr:rowOff>150168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73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166695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511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64396</xdr:rowOff>
    </xdr:from>
    <xdr:to>
      <xdr:col>6</xdr:col>
      <xdr:colOff>38100</xdr:colOff>
      <xdr:row>75</xdr:row>
      <xdr:rowOff>165996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2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157123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59530</xdr:rowOff>
    </xdr:from>
    <xdr:to>
      <xdr:col>24</xdr:col>
      <xdr:colOff>63500</xdr:colOff>
      <xdr:row>94</xdr:row>
      <xdr:rowOff>108702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175830"/>
          <a:ext cx="838200" cy="4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163751</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108702</xdr:rowOff>
    </xdr:from>
    <xdr:to>
      <xdr:col>19</xdr:col>
      <xdr:colOff>177800</xdr:colOff>
      <xdr:row>95</xdr:row>
      <xdr:rowOff>7843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225002"/>
          <a:ext cx="889000" cy="7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115447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100837</xdr:rowOff>
    </xdr:from>
    <xdr:to>
      <xdr:col>15</xdr:col>
      <xdr:colOff>50800</xdr:colOff>
      <xdr:row>95</xdr:row>
      <xdr:rowOff>7843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217137"/>
          <a:ext cx="889000" cy="7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154651</xdr:rowOff>
    </xdr:from>
    <xdr:to>
      <xdr:col>10</xdr:col>
      <xdr:colOff>114300</xdr:colOff>
      <xdr:row>94</xdr:row>
      <xdr:rowOff>100837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099501"/>
          <a:ext cx="889000" cy="11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160847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96490</xdr:rowOff>
    </xdr:from>
    <xdr:to>
      <xdr:col>6</xdr:col>
      <xdr:colOff>38100</xdr:colOff>
      <xdr:row>96</xdr:row>
      <xdr:rowOff>26640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38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17767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7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8730</xdr:rowOff>
    </xdr:from>
    <xdr:to>
      <xdr:col>24</xdr:col>
      <xdr:colOff>114300</xdr:colOff>
      <xdr:row>94</xdr:row>
      <xdr:rowOff>110330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12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31607</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97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57902</xdr:rowOff>
    </xdr:from>
    <xdr:to>
      <xdr:col>20</xdr:col>
      <xdr:colOff>38100</xdr:colOff>
      <xdr:row>94</xdr:row>
      <xdr:rowOff>159502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17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4579</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594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128493</xdr:rowOff>
    </xdr:from>
    <xdr:to>
      <xdr:col>15</xdr:col>
      <xdr:colOff>101600</xdr:colOff>
      <xdr:row>95</xdr:row>
      <xdr:rowOff>58643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24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75170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02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50037</xdr:rowOff>
    </xdr:from>
    <xdr:to>
      <xdr:col>10</xdr:col>
      <xdr:colOff>165100</xdr:colOff>
      <xdr:row>94</xdr:row>
      <xdr:rowOff>151637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16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168164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594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103851</xdr:rowOff>
    </xdr:from>
    <xdr:to>
      <xdr:col>6</xdr:col>
      <xdr:colOff>38100</xdr:colOff>
      <xdr:row>94</xdr:row>
      <xdr:rowOff>34001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04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50528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582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5340</xdr:rowOff>
    </xdr:from>
    <xdr:to>
      <xdr:col>55</xdr:col>
      <xdr:colOff>0</xdr:colOff>
      <xdr:row>38</xdr:row>
      <xdr:rowOff>7055</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6520440"/>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5340</xdr:rowOff>
    </xdr:from>
    <xdr:to>
      <xdr:col>50</xdr:col>
      <xdr:colOff>114300</xdr:colOff>
      <xdr:row>38</xdr:row>
      <xdr:rowOff>8941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8750300" y="6520440"/>
          <a:ext cx="889000" cy="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8941</xdr:rowOff>
    </xdr:from>
    <xdr:to>
      <xdr:col>45</xdr:col>
      <xdr:colOff>177800</xdr:colOff>
      <xdr:row>38</xdr:row>
      <xdr:rowOff>10941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7861300" y="6524041"/>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10941</xdr:rowOff>
    </xdr:from>
    <xdr:to>
      <xdr:col>41</xdr:col>
      <xdr:colOff>50800</xdr:colOff>
      <xdr:row>38</xdr:row>
      <xdr:rowOff>13170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6972300" y="6526041"/>
          <a:ext cx="889000" cy="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75870</xdr:rowOff>
    </xdr:from>
    <xdr:to>
      <xdr:col>36</xdr:col>
      <xdr:colOff>165100</xdr:colOff>
      <xdr:row>38</xdr:row>
      <xdr:rowOff>6020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4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22547</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61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127705</xdr:rowOff>
    </xdr:from>
    <xdr:to>
      <xdr:col>55</xdr:col>
      <xdr:colOff>50800</xdr:colOff>
      <xdr:row>38</xdr:row>
      <xdr:rowOff>57855</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47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46525</xdr:rowOff>
    </xdr:from>
    <xdr:ext cx="378565"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390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125990</xdr:rowOff>
    </xdr:from>
    <xdr:to>
      <xdr:col>50</xdr:col>
      <xdr:colOff>165100</xdr:colOff>
      <xdr:row>38</xdr:row>
      <xdr:rowOff>56141</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4696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47267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50017" y="6562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129591</xdr:rowOff>
    </xdr:from>
    <xdr:to>
      <xdr:col>46</xdr:col>
      <xdr:colOff>38100</xdr:colOff>
      <xdr:row>38</xdr:row>
      <xdr:rowOff>59741</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47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50868</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61017" y="6565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131591</xdr:rowOff>
    </xdr:from>
    <xdr:to>
      <xdr:col>41</xdr:col>
      <xdr:colOff>101600</xdr:colOff>
      <xdr:row>38</xdr:row>
      <xdr:rowOff>61741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47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52868</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567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133820</xdr:rowOff>
    </xdr:from>
    <xdr:to>
      <xdr:col>36</xdr:col>
      <xdr:colOff>165100</xdr:colOff>
      <xdr:row>38</xdr:row>
      <xdr:rowOff>63970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47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55097</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570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88853</xdr:rowOff>
    </xdr:from>
    <xdr:to>
      <xdr:col>55</xdr:col>
      <xdr:colOff>0</xdr:colOff>
      <xdr:row>58</xdr:row>
      <xdr:rowOff>111495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10032953"/>
          <a:ext cx="838200" cy="2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50323</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99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111495</xdr:rowOff>
    </xdr:from>
    <xdr:to>
      <xdr:col>50</xdr:col>
      <xdr:colOff>114300</xdr:colOff>
      <xdr:row>58</xdr:row>
      <xdr:rowOff>140930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10055595"/>
          <a:ext cx="889000" cy="2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1653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1011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140157</xdr:rowOff>
    </xdr:from>
    <xdr:to>
      <xdr:col>45</xdr:col>
      <xdr:colOff>177800</xdr:colOff>
      <xdr:row>58</xdr:row>
      <xdr:rowOff>140930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10084257"/>
          <a:ext cx="8890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140157</xdr:rowOff>
    </xdr:from>
    <xdr:to>
      <xdr:col>41</xdr:col>
      <xdr:colOff>50800</xdr:colOff>
      <xdr:row>58</xdr:row>
      <xdr:rowOff>142498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10084257"/>
          <a:ext cx="889000" cy="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81879</xdr:rowOff>
    </xdr:from>
    <xdr:to>
      <xdr:col>36</xdr:col>
      <xdr:colOff>165100</xdr:colOff>
      <xdr:row>58</xdr:row>
      <xdr:rowOff>12029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85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28556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62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38053</xdr:rowOff>
    </xdr:from>
    <xdr:to>
      <xdr:col>55</xdr:col>
      <xdr:colOff>50800</xdr:colOff>
      <xdr:row>58</xdr:row>
      <xdr:rowOff>139653</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98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60930</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83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60695</xdr:rowOff>
    </xdr:from>
    <xdr:to>
      <xdr:col>50</xdr:col>
      <xdr:colOff>165100</xdr:colOff>
      <xdr:row>58</xdr:row>
      <xdr:rowOff>162295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1000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7372</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978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90130</xdr:rowOff>
    </xdr:from>
    <xdr:to>
      <xdr:col>46</xdr:col>
      <xdr:colOff>38100</xdr:colOff>
      <xdr:row>59</xdr:row>
      <xdr:rowOff>20280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100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11407</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1012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89357</xdr:rowOff>
    </xdr:from>
    <xdr:to>
      <xdr:col>41</xdr:col>
      <xdr:colOff>101600</xdr:colOff>
      <xdr:row>59</xdr:row>
      <xdr:rowOff>19507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1003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10634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1012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91698</xdr:rowOff>
    </xdr:from>
    <xdr:to>
      <xdr:col>36</xdr:col>
      <xdr:colOff>165100</xdr:colOff>
      <xdr:row>59</xdr:row>
      <xdr:rowOff>21848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1003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12975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1012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160731</xdr:rowOff>
    </xdr:from>
    <xdr:to>
      <xdr:col>55</xdr:col>
      <xdr:colOff>0</xdr:colOff>
      <xdr:row>78</xdr:row>
      <xdr:rowOff>72675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362381"/>
          <a:ext cx="838200" cy="8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72675</xdr:rowOff>
    </xdr:from>
    <xdr:to>
      <xdr:col>50</xdr:col>
      <xdr:colOff>114300</xdr:colOff>
      <xdr:row>78</xdr:row>
      <xdr:rowOff>81635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750300" y="13445775"/>
          <a:ext cx="889000" cy="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81087</xdr:rowOff>
    </xdr:from>
    <xdr:to>
      <xdr:col>45</xdr:col>
      <xdr:colOff>177800</xdr:colOff>
      <xdr:row>78</xdr:row>
      <xdr:rowOff>81635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7861300" y="13454187"/>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39711</xdr:rowOff>
    </xdr:from>
    <xdr:to>
      <xdr:col>41</xdr:col>
      <xdr:colOff>50800</xdr:colOff>
      <xdr:row>78</xdr:row>
      <xdr:rowOff>81087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412811"/>
          <a:ext cx="8890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117086</xdr:rowOff>
    </xdr:from>
    <xdr:to>
      <xdr:col>36</xdr:col>
      <xdr:colOff>165100</xdr:colOff>
      <xdr:row>77</xdr:row>
      <xdr:rowOff>47236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63764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2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109931</xdr:rowOff>
    </xdr:from>
    <xdr:to>
      <xdr:col>55</xdr:col>
      <xdr:colOff>50800</xdr:colOff>
      <xdr:row>78</xdr:row>
      <xdr:rowOff>40081</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31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24858</xdr:rowOff>
    </xdr:from>
    <xdr:ext cx="469744"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22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21875</xdr:rowOff>
    </xdr:from>
    <xdr:to>
      <xdr:col>50</xdr:col>
      <xdr:colOff>165100</xdr:colOff>
      <xdr:row>78</xdr:row>
      <xdr:rowOff>123475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39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114602</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48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30835</xdr:rowOff>
    </xdr:from>
    <xdr:to>
      <xdr:col>46</xdr:col>
      <xdr:colOff>38100</xdr:colOff>
      <xdr:row>78</xdr:row>
      <xdr:rowOff>132435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4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123562</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428" y="13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30287</xdr:rowOff>
    </xdr:from>
    <xdr:to>
      <xdr:col>41</xdr:col>
      <xdr:colOff>101600</xdr:colOff>
      <xdr:row>78</xdr:row>
      <xdr:rowOff>131887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40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123014</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49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160361</xdr:rowOff>
    </xdr:from>
    <xdr:to>
      <xdr:col>36</xdr:col>
      <xdr:colOff>165100</xdr:colOff>
      <xdr:row>78</xdr:row>
      <xdr:rowOff>90511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36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81638</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37428" y="1345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57922</xdr:rowOff>
    </xdr:from>
    <xdr:to>
      <xdr:col>55</xdr:col>
      <xdr:colOff>0</xdr:colOff>
      <xdr:row>98</xdr:row>
      <xdr:rowOff>74812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860022"/>
          <a:ext cx="8382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74812</xdr:rowOff>
    </xdr:from>
    <xdr:to>
      <xdr:col>50</xdr:col>
      <xdr:colOff>114300</xdr:colOff>
      <xdr:row>98</xdr:row>
      <xdr:rowOff>89519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876912"/>
          <a:ext cx="889000" cy="1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80524</xdr:rowOff>
    </xdr:from>
    <xdr:to>
      <xdr:col>45</xdr:col>
      <xdr:colOff>177800</xdr:colOff>
      <xdr:row>98</xdr:row>
      <xdr:rowOff>89519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882624"/>
          <a:ext cx="889000" cy="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80524</xdr:rowOff>
    </xdr:from>
    <xdr:to>
      <xdr:col>41</xdr:col>
      <xdr:colOff>50800</xdr:colOff>
      <xdr:row>98</xdr:row>
      <xdr:rowOff>84654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882624"/>
          <a:ext cx="889000" cy="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101431</xdr:rowOff>
    </xdr:from>
    <xdr:to>
      <xdr:col>36</xdr:col>
      <xdr:colOff>165100</xdr:colOff>
      <xdr:row>98</xdr:row>
      <xdr:rowOff>31581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732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48108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5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7122</xdr:rowOff>
    </xdr:from>
    <xdr:to>
      <xdr:col>55</xdr:col>
      <xdr:colOff>50800</xdr:colOff>
      <xdr:row>98</xdr:row>
      <xdr:rowOff>108722</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80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147379</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77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24012</xdr:rowOff>
    </xdr:from>
    <xdr:to>
      <xdr:col>50</xdr:col>
      <xdr:colOff>165100</xdr:colOff>
      <xdr:row>98</xdr:row>
      <xdr:rowOff>125612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82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116739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91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38719</xdr:rowOff>
    </xdr:from>
    <xdr:to>
      <xdr:col>46</xdr:col>
      <xdr:colOff>38100</xdr:colOff>
      <xdr:row>98</xdr:row>
      <xdr:rowOff>140319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8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131446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93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29724</xdr:rowOff>
    </xdr:from>
    <xdr:to>
      <xdr:col>41</xdr:col>
      <xdr:colOff>101600</xdr:colOff>
      <xdr:row>98</xdr:row>
      <xdr:rowOff>131324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83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122451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92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33854</xdr:rowOff>
    </xdr:from>
    <xdr:to>
      <xdr:col>36</xdr:col>
      <xdr:colOff>165100</xdr:colOff>
      <xdr:row>98</xdr:row>
      <xdr:rowOff>135454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8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126581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92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93934</xdr:rowOff>
    </xdr:from>
    <xdr:to>
      <xdr:col>85</xdr:col>
      <xdr:colOff>127000</xdr:colOff>
      <xdr:row>35</xdr:row>
      <xdr:rowOff>1808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5923234"/>
          <a:ext cx="8382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104680</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276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1808</xdr:rowOff>
    </xdr:from>
    <xdr:to>
      <xdr:col>81</xdr:col>
      <xdr:colOff>50800</xdr:colOff>
      <xdr:row>36</xdr:row>
      <xdr:rowOff>87716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002558"/>
          <a:ext cx="889000" cy="25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79626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87716</xdr:rowOff>
    </xdr:from>
    <xdr:to>
      <xdr:col>76</xdr:col>
      <xdr:colOff>114300</xdr:colOff>
      <xdr:row>36</xdr:row>
      <xdr:rowOff>94392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259916"/>
          <a:ext cx="889000" cy="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79946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36601</xdr:rowOff>
    </xdr:from>
    <xdr:to>
      <xdr:col>71</xdr:col>
      <xdr:colOff>177800</xdr:colOff>
      <xdr:row>36</xdr:row>
      <xdr:rowOff>94392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208801"/>
          <a:ext cx="889000" cy="5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88175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43134</xdr:rowOff>
    </xdr:from>
    <xdr:to>
      <xdr:col>85</xdr:col>
      <xdr:colOff>177800</xdr:colOff>
      <xdr:row>34</xdr:row>
      <xdr:rowOff>144734</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587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66011</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572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122458</xdr:rowOff>
    </xdr:from>
    <xdr:to>
      <xdr:col>81</xdr:col>
      <xdr:colOff>101600</xdr:colOff>
      <xdr:row>35</xdr:row>
      <xdr:rowOff>52608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595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69135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57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36916</xdr:rowOff>
    </xdr:from>
    <xdr:to>
      <xdr:col>76</xdr:col>
      <xdr:colOff>165100</xdr:colOff>
      <xdr:row>36</xdr:row>
      <xdr:rowOff>138516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20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155043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598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43592</xdr:rowOff>
    </xdr:from>
    <xdr:to>
      <xdr:col>72</xdr:col>
      <xdr:colOff>38100</xdr:colOff>
      <xdr:row>36</xdr:row>
      <xdr:rowOff>145192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21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161719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599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157251</xdr:rowOff>
    </xdr:from>
    <xdr:to>
      <xdr:col>67</xdr:col>
      <xdr:colOff>101600</xdr:colOff>
      <xdr:row>36</xdr:row>
      <xdr:rowOff>87401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15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78528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2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54432</xdr:rowOff>
    </xdr:from>
    <xdr:to>
      <xdr:col>85</xdr:col>
      <xdr:colOff>127000</xdr:colOff>
      <xdr:row>56</xdr:row>
      <xdr:rowOff>142753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8969832"/>
          <a:ext cx="838200" cy="77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164809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142753</xdr:rowOff>
    </xdr:from>
    <xdr:to>
      <xdr:col>81</xdr:col>
      <xdr:colOff>50800</xdr:colOff>
      <xdr:row>57</xdr:row>
      <xdr:rowOff>20273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743953"/>
          <a:ext cx="889000" cy="4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35110</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20273</xdr:rowOff>
    </xdr:from>
    <xdr:to>
      <xdr:col>76</xdr:col>
      <xdr:colOff>114300</xdr:colOff>
      <xdr:row>57</xdr:row>
      <xdr:rowOff>156012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792923"/>
          <a:ext cx="889000" cy="13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155277</xdr:rowOff>
    </xdr:from>
    <xdr:to>
      <xdr:col>71</xdr:col>
      <xdr:colOff>177800</xdr:colOff>
      <xdr:row>57</xdr:row>
      <xdr:rowOff>156012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927927"/>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3632</xdr:rowOff>
    </xdr:from>
    <xdr:to>
      <xdr:col>85</xdr:col>
      <xdr:colOff>177800</xdr:colOff>
      <xdr:row>52</xdr:row>
      <xdr:rowOff>105232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891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26509</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877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91953</xdr:rowOff>
    </xdr:from>
    <xdr:to>
      <xdr:col>81</xdr:col>
      <xdr:colOff>101600</xdr:colOff>
      <xdr:row>57</xdr:row>
      <xdr:rowOff>22103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69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38630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46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140923</xdr:rowOff>
    </xdr:from>
    <xdr:to>
      <xdr:col>76</xdr:col>
      <xdr:colOff>165100</xdr:colOff>
      <xdr:row>57</xdr:row>
      <xdr:rowOff>71073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4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62200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83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105212</xdr:rowOff>
    </xdr:from>
    <xdr:to>
      <xdr:col>72</xdr:col>
      <xdr:colOff>38100</xdr:colOff>
      <xdr:row>58</xdr:row>
      <xdr:rowOff>35362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7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26489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7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104477</xdr:rowOff>
    </xdr:from>
    <xdr:to>
      <xdr:col>67</xdr:col>
      <xdr:colOff>101600</xdr:colOff>
      <xdr:row>58</xdr:row>
      <xdr:rowOff>34627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25754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141579</xdr:rowOff>
    </xdr:from>
    <xdr:to>
      <xdr:col>85</xdr:col>
      <xdr:colOff>127000</xdr:colOff>
      <xdr:row>79</xdr:row>
      <xdr:rowOff>31141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14679"/>
          <a:ext cx="838200" cy="6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141579</xdr:rowOff>
    </xdr:from>
    <xdr:to>
      <xdr:col>81</xdr:col>
      <xdr:colOff>50800</xdr:colOff>
      <xdr:row>79</xdr:row>
      <xdr:rowOff>20447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514679"/>
          <a:ext cx="889000" cy="5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58729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60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20447</xdr:rowOff>
    </xdr:from>
    <xdr:to>
      <xdr:col>76</xdr:col>
      <xdr:colOff>114300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564997"/>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69766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38672</xdr:rowOff>
    </xdr:from>
    <xdr:to>
      <xdr:col>71</xdr:col>
      <xdr:colOff>177800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83222"/>
          <a:ext cx="889000" cy="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86919</xdr:rowOff>
    </xdr:from>
    <xdr:to>
      <xdr:col>67</xdr:col>
      <xdr:colOff>101600</xdr:colOff>
      <xdr:row>79</xdr:row>
      <xdr:rowOff>17069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6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33596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2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151791</xdr:rowOff>
    </xdr:from>
    <xdr:to>
      <xdr:col>85</xdr:col>
      <xdr:colOff>177800</xdr:colOff>
      <xdr:row>79</xdr:row>
      <xdr:rowOff>81941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2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101186</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74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90779</xdr:rowOff>
    </xdr:from>
    <xdr:to>
      <xdr:col>81</xdr:col>
      <xdr:colOff>101600</xdr:colOff>
      <xdr:row>79</xdr:row>
      <xdr:rowOff>20929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6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37456</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23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141097</xdr:rowOff>
    </xdr:from>
    <xdr:to>
      <xdr:col>76</xdr:col>
      <xdr:colOff>165100</xdr:colOff>
      <xdr:row>79</xdr:row>
      <xdr:rowOff>71247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1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87774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28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159322</xdr:rowOff>
    </xdr:from>
    <xdr:to>
      <xdr:col>67</xdr:col>
      <xdr:colOff>101600</xdr:colOff>
      <xdr:row>79</xdr:row>
      <xdr:rowOff>89472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3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80599</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5017" y="1362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141415</xdr:rowOff>
    </xdr:from>
    <xdr:to>
      <xdr:col>85</xdr:col>
      <xdr:colOff>127000</xdr:colOff>
      <xdr:row>94</xdr:row>
      <xdr:rowOff>22983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5914815"/>
          <a:ext cx="838200" cy="22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53317</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34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141415</xdr:rowOff>
    </xdr:from>
    <xdr:to>
      <xdr:col>81</xdr:col>
      <xdr:colOff>50800</xdr:colOff>
      <xdr:row>93</xdr:row>
      <xdr:rowOff>69912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5914815"/>
          <a:ext cx="889000" cy="9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157821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35443</xdr:rowOff>
    </xdr:from>
    <xdr:to>
      <xdr:col>76</xdr:col>
      <xdr:colOff>114300</xdr:colOff>
      <xdr:row>93</xdr:row>
      <xdr:rowOff>69912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5980293"/>
          <a:ext cx="889000" cy="3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160596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44684</xdr:rowOff>
    </xdr:from>
    <xdr:to>
      <xdr:col>71</xdr:col>
      <xdr:colOff>177800</xdr:colOff>
      <xdr:row>93</xdr:row>
      <xdr:rowOff>35443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5818084"/>
          <a:ext cx="889000" cy="16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160776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50202</xdr:rowOff>
    </xdr:from>
    <xdr:to>
      <xdr:col>67</xdr:col>
      <xdr:colOff>101600</xdr:colOff>
      <xdr:row>94</xdr:row>
      <xdr:rowOff>151802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1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142929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2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143633</xdr:rowOff>
    </xdr:from>
    <xdr:to>
      <xdr:col>85</xdr:col>
      <xdr:colOff>177800</xdr:colOff>
      <xdr:row>94</xdr:row>
      <xdr:rowOff>73783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08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166510</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593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90615</xdr:rowOff>
    </xdr:from>
    <xdr:to>
      <xdr:col>81</xdr:col>
      <xdr:colOff>101600</xdr:colOff>
      <xdr:row>93</xdr:row>
      <xdr:rowOff>20765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586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37292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563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19112</xdr:rowOff>
    </xdr:from>
    <xdr:to>
      <xdr:col>76</xdr:col>
      <xdr:colOff>165100</xdr:colOff>
      <xdr:row>93</xdr:row>
      <xdr:rowOff>120712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596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137239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573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156093</xdr:rowOff>
    </xdr:from>
    <xdr:to>
      <xdr:col>72</xdr:col>
      <xdr:colOff>38100</xdr:colOff>
      <xdr:row>93</xdr:row>
      <xdr:rowOff>86243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592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102770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570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165334</xdr:rowOff>
    </xdr:from>
    <xdr:to>
      <xdr:col>67</xdr:col>
      <xdr:colOff>101600</xdr:colOff>
      <xdr:row>92</xdr:row>
      <xdr:rowOff>95484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57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112011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554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64668</xdr:rowOff>
    </xdr:from>
    <xdr:to>
      <xdr:col>98</xdr:col>
      <xdr:colOff>38100</xdr:colOff>
      <xdr:row>38</xdr:row>
      <xdr:rowOff>166268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11346</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総務費では、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旧庁舎撤去事業の皆減や総合事務組合退職手当負担金の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減などにより、前年度比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2,970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円の減となった。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民生費では、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後期高齢者医療特別会計への繰出金が減となった一方、海南保健福祉センター整備事業の増、こじか保育所やきらら子ども園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整備事業の増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などにより、前年度比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7,349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農林水産業費</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地籍調査事業の事業量増や被災農業者向け経営体育成支援事業（繰越事業）の増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道の駅整備事業</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の増などにより、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2,080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円の増となった。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商工費では、プレミアム付商品券事業の増や温山荘プール撤去事業の皆増などにより、前年度比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3,648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円の増となった。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土木費では、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野上新４号線改良事業の増や市営住宅等整備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の増、小野田２８号線改良事業の増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などにより、前年度比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4,433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円の増となった。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教育費では、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市民交流施設建設事業の増や市民交流センター整備事業の増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小・中学校の空調設備整備事業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増などにより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47,409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円の増となった。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公債費では、繰上償還額の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皆減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などにより、前年度比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13,747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和歌山県海南市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令和元年度では、</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市税収入は依然として低調で推移して</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いる上に</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合併算定替の段階的縮減等により臨時財政対策債を含む実質的な</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地方交付税についても減少</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、実質</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単年度収支が赤字となった</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今後も、総人件費の抑制をはじめとする歳出の抑制に取り組みつつ、子育て支援の拡充をはじめとした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人口減少などの課題に対応するための</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施策を実施するとともに、さらなる財源確保に取り組み、持続可能な行財政運営に努める。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和歌山県海南市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一般会計において</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、子ども・子育て支援臨時交付金の創設に伴う地方特例交付金</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等により、前年度と比べ</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1.21</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改善</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300" b="0" i="0" baseline="0">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また、</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介護保険</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特別会計において、保険</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料</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率</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の改定に向け</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前年度</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決算剰余金の一部を基金に積み立てたことに伴い、前年度比</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0.52</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低下</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している。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300" b="0" i="0" baseline="0">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病院事業会計においては、</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入院収益を中心に収益が増加したことにより、</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前年度比</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2.21</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ポイント改善している。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また、同和対策住宅資金貸付事業特別会計においては、前年度に引き続き貸付金の未収による赤字となり、前年度と比べ同水準となっている。</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今後も、徹底した歳出削減、さらなる財源確保に取り組み、持続可能な行財政運営に努める。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26040517</v>
      </c>
      <c r="BO4" s="462"/>
      <c r="BP4" s="462"/>
      <c r="BQ4" s="462"/>
      <c r="BR4" s="462"/>
      <c r="BS4" s="462"/>
      <c r="BT4" s="462"/>
      <c r="BU4" s="463"/>
      <c r="BV4" s="461">
        <v>23858873</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2.9</v>
      </c>
      <c r="CU4" s="646"/>
      <c r="CV4" s="646"/>
      <c r="CW4" s="646"/>
      <c r="CX4" s="646"/>
      <c r="CY4" s="646"/>
      <c r="CZ4" s="646"/>
      <c r="DA4" s="647"/>
      <c r="DB4" s="645">
        <v>1.7</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25501247</v>
      </c>
      <c r="BO5" s="467"/>
      <c r="BP5" s="467"/>
      <c r="BQ5" s="467"/>
      <c r="BR5" s="467"/>
      <c r="BS5" s="467"/>
      <c r="BT5" s="467"/>
      <c r="BU5" s="468"/>
      <c r="BV5" s="466">
        <v>23489935</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98.6</v>
      </c>
      <c r="CU5" s="437"/>
      <c r="CV5" s="437"/>
      <c r="CW5" s="437"/>
      <c r="CX5" s="437"/>
      <c r="CY5" s="437"/>
      <c r="CZ5" s="437"/>
      <c r="DA5" s="438"/>
      <c r="DB5" s="436">
        <v>97.1</v>
      </c>
      <c r="DC5" s="437"/>
      <c r="DD5" s="437"/>
      <c r="DE5" s="437"/>
      <c r="DF5" s="437"/>
      <c r="DG5" s="437"/>
      <c r="DH5" s="437"/>
      <c r="DI5" s="438"/>
      <c r="DJ5" s="186"/>
      <c r="DK5" s="186"/>
      <c r="DL5" s="186"/>
      <c r="DM5" s="186"/>
      <c r="DN5" s="186"/>
      <c r="DO5" s="186"/>
    </row>
    <row r="6" spans="1:119" ht="18.75" customHeight="1">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539270</v>
      </c>
      <c r="BO6" s="467"/>
      <c r="BP6" s="467"/>
      <c r="BQ6" s="467"/>
      <c r="BR6" s="467"/>
      <c r="BS6" s="467"/>
      <c r="BT6" s="467"/>
      <c r="BU6" s="468"/>
      <c r="BV6" s="466">
        <v>368938</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103.4</v>
      </c>
      <c r="CU6" s="620"/>
      <c r="CV6" s="620"/>
      <c r="CW6" s="620"/>
      <c r="CX6" s="620"/>
      <c r="CY6" s="620"/>
      <c r="CZ6" s="620"/>
      <c r="DA6" s="621"/>
      <c r="DB6" s="619">
        <v>103.4</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140092</v>
      </c>
      <c r="BO7" s="467"/>
      <c r="BP7" s="467"/>
      <c r="BQ7" s="467"/>
      <c r="BR7" s="467"/>
      <c r="BS7" s="467"/>
      <c r="BT7" s="467"/>
      <c r="BU7" s="468"/>
      <c r="BV7" s="466">
        <v>131143</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13615223</v>
      </c>
      <c r="CU7" s="467"/>
      <c r="CV7" s="467"/>
      <c r="CW7" s="467"/>
      <c r="CX7" s="467"/>
      <c r="CY7" s="467"/>
      <c r="CZ7" s="467"/>
      <c r="DA7" s="468"/>
      <c r="DB7" s="466">
        <v>13810087</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399178</v>
      </c>
      <c r="BO8" s="467"/>
      <c r="BP8" s="467"/>
      <c r="BQ8" s="467"/>
      <c r="BR8" s="467"/>
      <c r="BS8" s="467"/>
      <c r="BT8" s="467"/>
      <c r="BU8" s="468"/>
      <c r="BV8" s="466">
        <v>237795</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0.56000000000000005</v>
      </c>
      <c r="CU8" s="580"/>
      <c r="CV8" s="580"/>
      <c r="CW8" s="580"/>
      <c r="CX8" s="580"/>
      <c r="CY8" s="580"/>
      <c r="CZ8" s="580"/>
      <c r="DA8" s="581"/>
      <c r="DB8" s="579">
        <v>0.56000000000000005</v>
      </c>
      <c r="DC8" s="580"/>
      <c r="DD8" s="580"/>
      <c r="DE8" s="580"/>
      <c r="DF8" s="580"/>
      <c r="DG8" s="580"/>
      <c r="DH8" s="580"/>
      <c r="DI8" s="581"/>
      <c r="DJ8" s="186"/>
      <c r="DK8" s="186"/>
      <c r="DL8" s="186"/>
      <c r="DM8" s="186"/>
      <c r="DN8" s="186"/>
      <c r="DO8" s="186"/>
    </row>
    <row r="9" spans="1:119" ht="18.75" customHeight="1" thickBot="1">
      <c r="A9" s="187"/>
      <c r="B9" s="608" t="s">
        <v>112</v>
      </c>
      <c r="C9" s="609"/>
      <c r="D9" s="609"/>
      <c r="E9" s="609"/>
      <c r="F9" s="609"/>
      <c r="G9" s="609"/>
      <c r="H9" s="609"/>
      <c r="I9" s="609"/>
      <c r="J9" s="609"/>
      <c r="K9" s="529"/>
      <c r="L9" s="610" t="s">
        <v>113</v>
      </c>
      <c r="M9" s="611"/>
      <c r="N9" s="611"/>
      <c r="O9" s="611"/>
      <c r="P9" s="611"/>
      <c r="Q9" s="612"/>
      <c r="R9" s="613">
        <v>51860</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161383</v>
      </c>
      <c r="BO9" s="467"/>
      <c r="BP9" s="467"/>
      <c r="BQ9" s="467"/>
      <c r="BR9" s="467"/>
      <c r="BS9" s="467"/>
      <c r="BT9" s="467"/>
      <c r="BU9" s="468"/>
      <c r="BV9" s="466">
        <v>-345376</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17.3</v>
      </c>
      <c r="CU9" s="437"/>
      <c r="CV9" s="437"/>
      <c r="CW9" s="437"/>
      <c r="CX9" s="437"/>
      <c r="CY9" s="437"/>
      <c r="CZ9" s="437"/>
      <c r="DA9" s="438"/>
      <c r="DB9" s="436">
        <v>21.6</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119</v>
      </c>
      <c r="M10" s="440"/>
      <c r="N10" s="440"/>
      <c r="O10" s="440"/>
      <c r="P10" s="440"/>
      <c r="Q10" s="441"/>
      <c r="R10" s="442">
        <v>54783</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7556</v>
      </c>
      <c r="BO10" s="467"/>
      <c r="BP10" s="467"/>
      <c r="BQ10" s="467"/>
      <c r="BR10" s="467"/>
      <c r="BS10" s="467"/>
      <c r="BT10" s="467"/>
      <c r="BU10" s="468"/>
      <c r="BV10" s="466">
        <v>7638</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121</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761204</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c r="A12" s="187"/>
      <c r="B12" s="582" t="s">
        <v>131</v>
      </c>
      <c r="C12" s="583"/>
      <c r="D12" s="583"/>
      <c r="E12" s="583"/>
      <c r="F12" s="583"/>
      <c r="G12" s="583"/>
      <c r="H12" s="583"/>
      <c r="I12" s="583"/>
      <c r="J12" s="583"/>
      <c r="K12" s="584"/>
      <c r="L12" s="591" t="s">
        <v>132</v>
      </c>
      <c r="M12" s="592"/>
      <c r="N12" s="592"/>
      <c r="O12" s="592"/>
      <c r="P12" s="592"/>
      <c r="Q12" s="593"/>
      <c r="R12" s="594">
        <v>50307</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116</v>
      </c>
      <c r="AV12" s="524"/>
      <c r="AW12" s="524"/>
      <c r="AX12" s="524"/>
      <c r="AY12" s="446" t="s">
        <v>136</v>
      </c>
      <c r="AZ12" s="447"/>
      <c r="BA12" s="447"/>
      <c r="BB12" s="447"/>
      <c r="BC12" s="447"/>
      <c r="BD12" s="447"/>
      <c r="BE12" s="447"/>
      <c r="BF12" s="447"/>
      <c r="BG12" s="447"/>
      <c r="BH12" s="447"/>
      <c r="BI12" s="447"/>
      <c r="BJ12" s="447"/>
      <c r="BK12" s="447"/>
      <c r="BL12" s="447"/>
      <c r="BM12" s="448"/>
      <c r="BN12" s="466">
        <v>358762</v>
      </c>
      <c r="BO12" s="467"/>
      <c r="BP12" s="467"/>
      <c r="BQ12" s="467"/>
      <c r="BR12" s="467"/>
      <c r="BS12" s="467"/>
      <c r="BT12" s="467"/>
      <c r="BU12" s="468"/>
      <c r="BV12" s="466">
        <v>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129</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139</v>
      </c>
      <c r="N13" s="567"/>
      <c r="O13" s="567"/>
      <c r="P13" s="567"/>
      <c r="Q13" s="568"/>
      <c r="R13" s="569">
        <v>50066</v>
      </c>
      <c r="S13" s="570"/>
      <c r="T13" s="570"/>
      <c r="U13" s="570"/>
      <c r="V13" s="571"/>
      <c r="W13" s="557" t="s">
        <v>140</v>
      </c>
      <c r="X13" s="479"/>
      <c r="Y13" s="479"/>
      <c r="Z13" s="479"/>
      <c r="AA13" s="479"/>
      <c r="AB13" s="480"/>
      <c r="AC13" s="442">
        <v>2191</v>
      </c>
      <c r="AD13" s="443"/>
      <c r="AE13" s="443"/>
      <c r="AF13" s="443"/>
      <c r="AG13" s="444"/>
      <c r="AH13" s="442">
        <v>2458</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-189823</v>
      </c>
      <c r="BO13" s="467"/>
      <c r="BP13" s="467"/>
      <c r="BQ13" s="467"/>
      <c r="BR13" s="467"/>
      <c r="BS13" s="467"/>
      <c r="BT13" s="467"/>
      <c r="BU13" s="468"/>
      <c r="BV13" s="466">
        <v>423466</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6.3</v>
      </c>
      <c r="CU13" s="437"/>
      <c r="CV13" s="437"/>
      <c r="CW13" s="437"/>
      <c r="CX13" s="437"/>
      <c r="CY13" s="437"/>
      <c r="CZ13" s="437"/>
      <c r="DA13" s="438"/>
      <c r="DB13" s="436">
        <v>6.4</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145</v>
      </c>
      <c r="M14" s="603"/>
      <c r="N14" s="603"/>
      <c r="O14" s="603"/>
      <c r="P14" s="603"/>
      <c r="Q14" s="604"/>
      <c r="R14" s="569">
        <v>51079</v>
      </c>
      <c r="S14" s="570"/>
      <c r="T14" s="570"/>
      <c r="U14" s="570"/>
      <c r="V14" s="571"/>
      <c r="W14" s="572"/>
      <c r="X14" s="482"/>
      <c r="Y14" s="482"/>
      <c r="Z14" s="482"/>
      <c r="AA14" s="482"/>
      <c r="AB14" s="483"/>
      <c r="AC14" s="562">
        <v>9.3000000000000007</v>
      </c>
      <c r="AD14" s="563"/>
      <c r="AE14" s="563"/>
      <c r="AF14" s="563"/>
      <c r="AG14" s="564"/>
      <c r="AH14" s="562">
        <v>10.199999999999999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88</v>
      </c>
      <c r="CU14" s="574"/>
      <c r="CV14" s="574"/>
      <c r="CW14" s="574"/>
      <c r="CX14" s="574"/>
      <c r="CY14" s="574"/>
      <c r="CZ14" s="574"/>
      <c r="DA14" s="575"/>
      <c r="DB14" s="573">
        <v>79.400000000000006</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147</v>
      </c>
      <c r="N15" s="567"/>
      <c r="O15" s="567"/>
      <c r="P15" s="567"/>
      <c r="Q15" s="568"/>
      <c r="R15" s="569">
        <v>50861</v>
      </c>
      <c r="S15" s="570"/>
      <c r="T15" s="570"/>
      <c r="U15" s="570"/>
      <c r="V15" s="571"/>
      <c r="W15" s="557" t="s">
        <v>148</v>
      </c>
      <c r="X15" s="479"/>
      <c r="Y15" s="479"/>
      <c r="Z15" s="479"/>
      <c r="AA15" s="479"/>
      <c r="AB15" s="480"/>
      <c r="AC15" s="442">
        <v>6228</v>
      </c>
      <c r="AD15" s="443"/>
      <c r="AE15" s="443"/>
      <c r="AF15" s="443"/>
      <c r="AG15" s="444"/>
      <c r="AH15" s="442">
        <v>6433</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6123058</v>
      </c>
      <c r="BO15" s="462"/>
      <c r="BP15" s="462"/>
      <c r="BQ15" s="462"/>
      <c r="BR15" s="462"/>
      <c r="BS15" s="462"/>
      <c r="BT15" s="462"/>
      <c r="BU15" s="463"/>
      <c r="BV15" s="461">
        <v>6207183</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26.4</v>
      </c>
      <c r="AD16" s="563"/>
      <c r="AE16" s="563"/>
      <c r="AF16" s="563"/>
      <c r="AG16" s="564"/>
      <c r="AH16" s="562">
        <v>26.7</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11093895</v>
      </c>
      <c r="BO16" s="467"/>
      <c r="BP16" s="467"/>
      <c r="BQ16" s="467"/>
      <c r="BR16" s="467"/>
      <c r="BS16" s="467"/>
      <c r="BT16" s="467"/>
      <c r="BU16" s="468"/>
      <c r="BV16" s="466">
        <v>11017175</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15171</v>
      </c>
      <c r="AD17" s="443"/>
      <c r="AE17" s="443"/>
      <c r="AF17" s="443"/>
      <c r="AG17" s="444"/>
      <c r="AH17" s="442">
        <v>15223</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7838268</v>
      </c>
      <c r="BO17" s="467"/>
      <c r="BP17" s="467"/>
      <c r="BQ17" s="467"/>
      <c r="BR17" s="467"/>
      <c r="BS17" s="467"/>
      <c r="BT17" s="467"/>
      <c r="BU17" s="468"/>
      <c r="BV17" s="466">
        <v>7962659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158</v>
      </c>
      <c r="C18" s="529"/>
      <c r="D18" s="529"/>
      <c r="E18" s="530"/>
      <c r="F18" s="530"/>
      <c r="G18" s="530"/>
      <c r="H18" s="530"/>
      <c r="I18" s="530"/>
      <c r="J18" s="530"/>
      <c r="K18" s="530"/>
      <c r="L18" s="531">
        <v>101.06</v>
      </c>
      <c r="M18" s="531"/>
      <c r="N18" s="531"/>
      <c r="O18" s="531"/>
      <c r="P18" s="531"/>
      <c r="Q18" s="531"/>
      <c r="R18" s="532"/>
      <c r="S18" s="532"/>
      <c r="T18" s="532"/>
      <c r="U18" s="532"/>
      <c r="V18" s="533"/>
      <c r="W18" s="547"/>
      <c r="X18" s="548"/>
      <c r="Y18" s="548"/>
      <c r="Z18" s="548"/>
      <c r="AA18" s="548"/>
      <c r="AB18" s="558"/>
      <c r="AC18" s="430">
        <v>64.3</v>
      </c>
      <c r="AD18" s="431"/>
      <c r="AE18" s="431"/>
      <c r="AF18" s="431"/>
      <c r="AG18" s="534"/>
      <c r="AH18" s="430">
        <v>63.1</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13761399</v>
      </c>
      <c r="BO18" s="467"/>
      <c r="BP18" s="467"/>
      <c r="BQ18" s="467"/>
      <c r="BR18" s="467"/>
      <c r="BS18" s="467"/>
      <c r="BT18" s="467"/>
      <c r="BU18" s="468"/>
      <c r="BV18" s="466">
        <v>13563202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160</v>
      </c>
      <c r="C19" s="529"/>
      <c r="D19" s="529"/>
      <c r="E19" s="530"/>
      <c r="F19" s="530"/>
      <c r="G19" s="530"/>
      <c r="H19" s="530"/>
      <c r="I19" s="530"/>
      <c r="J19" s="530"/>
      <c r="K19" s="530"/>
      <c r="L19" s="536">
        <v>513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16408549</v>
      </c>
      <c r="BO19" s="467"/>
      <c r="BP19" s="467"/>
      <c r="BQ19" s="467"/>
      <c r="BR19" s="467"/>
      <c r="BS19" s="467"/>
      <c r="BT19" s="467"/>
      <c r="BU19" s="468"/>
      <c r="BV19" s="466">
        <v>16640460</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162</v>
      </c>
      <c r="C20" s="529"/>
      <c r="D20" s="529"/>
      <c r="E20" s="530"/>
      <c r="F20" s="530"/>
      <c r="G20" s="530"/>
      <c r="H20" s="530"/>
      <c r="I20" s="530"/>
      <c r="J20" s="530"/>
      <c r="K20" s="530"/>
      <c r="L20" s="536">
        <v>20678</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33829743</v>
      </c>
      <c r="BO23" s="467"/>
      <c r="BP23" s="467"/>
      <c r="BQ23" s="467"/>
      <c r="BR23" s="467"/>
      <c r="BS23" s="467"/>
      <c r="BT23" s="467"/>
      <c r="BU23" s="468"/>
      <c r="BV23" s="466">
        <v>32725373</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171</v>
      </c>
      <c r="F24" s="440"/>
      <c r="G24" s="440"/>
      <c r="H24" s="440"/>
      <c r="I24" s="440"/>
      <c r="J24" s="440"/>
      <c r="K24" s="441"/>
      <c r="L24" s="442">
        <v>1</v>
      </c>
      <c r="M24" s="443"/>
      <c r="N24" s="443"/>
      <c r="O24" s="443"/>
      <c r="P24" s="444"/>
      <c r="Q24" s="442">
        <v>8460</v>
      </c>
      <c r="R24" s="443"/>
      <c r="S24" s="443"/>
      <c r="T24" s="443"/>
      <c r="U24" s="443"/>
      <c r="V24" s="444"/>
      <c r="W24" s="508"/>
      <c r="X24" s="499"/>
      <c r="Y24" s="500"/>
      <c r="Z24" s="439" t="s">
        <v>172</v>
      </c>
      <c r="AA24" s="440"/>
      <c r="AB24" s="440"/>
      <c r="AC24" s="440"/>
      <c r="AD24" s="440"/>
      <c r="AE24" s="440"/>
      <c r="AF24" s="440"/>
      <c r="AG24" s="441"/>
      <c r="AH24" s="442">
        <v>413</v>
      </c>
      <c r="AI24" s="443"/>
      <c r="AJ24" s="443"/>
      <c r="AK24" s="443"/>
      <c r="AL24" s="444"/>
      <c r="AM24" s="442">
        <v>1311275</v>
      </c>
      <c r="AN24" s="443"/>
      <c r="AO24" s="443"/>
      <c r="AP24" s="443"/>
      <c r="AQ24" s="443"/>
      <c r="AR24" s="444"/>
      <c r="AS24" s="442">
        <v>3175</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29631958</v>
      </c>
      <c r="BO24" s="467"/>
      <c r="BP24" s="467"/>
      <c r="BQ24" s="467"/>
      <c r="BR24" s="467"/>
      <c r="BS24" s="467"/>
      <c r="BT24" s="467"/>
      <c r="BU24" s="468"/>
      <c r="BV24" s="466">
        <v>28766231</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174</v>
      </c>
      <c r="F25" s="440"/>
      <c r="G25" s="440"/>
      <c r="H25" s="440"/>
      <c r="I25" s="440"/>
      <c r="J25" s="440"/>
      <c r="K25" s="441"/>
      <c r="L25" s="442">
        <v>1</v>
      </c>
      <c r="M25" s="443"/>
      <c r="N25" s="443"/>
      <c r="O25" s="443"/>
      <c r="P25" s="444"/>
      <c r="Q25" s="442">
        <v>7230</v>
      </c>
      <c r="R25" s="443"/>
      <c r="S25" s="443"/>
      <c r="T25" s="443"/>
      <c r="U25" s="443"/>
      <c r="V25" s="444"/>
      <c r="W25" s="508"/>
      <c r="X25" s="499"/>
      <c r="Y25" s="500"/>
      <c r="Z25" s="439" t="s">
        <v>175</v>
      </c>
      <c r="AA25" s="440"/>
      <c r="AB25" s="440"/>
      <c r="AC25" s="440"/>
      <c r="AD25" s="440"/>
      <c r="AE25" s="440"/>
      <c r="AF25" s="440"/>
      <c r="AG25" s="441"/>
      <c r="AH25" s="442">
        <v>93</v>
      </c>
      <c r="AI25" s="443"/>
      <c r="AJ25" s="443"/>
      <c r="AK25" s="443"/>
      <c r="AL25" s="444"/>
      <c r="AM25" s="442">
        <v>291183</v>
      </c>
      <c r="AN25" s="443"/>
      <c r="AO25" s="443"/>
      <c r="AP25" s="443"/>
      <c r="AQ25" s="443"/>
      <c r="AR25" s="444"/>
      <c r="AS25" s="442">
        <v>3131</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2868483</v>
      </c>
      <c r="BO25" s="462"/>
      <c r="BP25" s="462"/>
      <c r="BQ25" s="462"/>
      <c r="BR25" s="462"/>
      <c r="BS25" s="462"/>
      <c r="BT25" s="462"/>
      <c r="BU25" s="463"/>
      <c r="BV25" s="461">
        <v>4687515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177</v>
      </c>
      <c r="F26" s="440"/>
      <c r="G26" s="440"/>
      <c r="H26" s="440"/>
      <c r="I26" s="440"/>
      <c r="J26" s="440"/>
      <c r="K26" s="441"/>
      <c r="L26" s="442">
        <v>1</v>
      </c>
      <c r="M26" s="443"/>
      <c r="N26" s="443"/>
      <c r="O26" s="443"/>
      <c r="P26" s="444"/>
      <c r="Q26" s="442">
        <v>6500</v>
      </c>
      <c r="R26" s="443"/>
      <c r="S26" s="443"/>
      <c r="T26" s="443"/>
      <c r="U26" s="443"/>
      <c r="V26" s="444"/>
      <c r="W26" s="508"/>
      <c r="X26" s="499"/>
      <c r="Y26" s="500"/>
      <c r="Z26" s="439" t="s">
        <v>178</v>
      </c>
      <c r="AA26" s="521"/>
      <c r="AB26" s="521"/>
      <c r="AC26" s="521"/>
      <c r="AD26" s="521"/>
      <c r="AE26" s="521"/>
      <c r="AF26" s="521"/>
      <c r="AG26" s="522"/>
      <c r="AH26" s="442">
        <v>14</v>
      </c>
      <c r="AI26" s="443"/>
      <c r="AJ26" s="443"/>
      <c r="AK26" s="443"/>
      <c r="AL26" s="444"/>
      <c r="AM26" s="442">
        <v>49714</v>
      </c>
      <c r="AN26" s="443"/>
      <c r="AO26" s="443"/>
      <c r="AP26" s="443"/>
      <c r="AQ26" s="443"/>
      <c r="AR26" s="444"/>
      <c r="AS26" s="442">
        <v>3551</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180</v>
      </c>
      <c r="BO26" s="467"/>
      <c r="BP26" s="467"/>
      <c r="BQ26" s="467"/>
      <c r="BR26" s="467"/>
      <c r="BS26" s="467"/>
      <c r="BT26" s="467"/>
      <c r="BU26" s="468"/>
      <c r="BV26" s="466" t="s">
        <v>138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181</v>
      </c>
      <c r="F27" s="440"/>
      <c r="G27" s="440"/>
      <c r="H27" s="440"/>
      <c r="I27" s="440"/>
      <c r="J27" s="440"/>
      <c r="K27" s="441"/>
      <c r="L27" s="442">
        <v>1</v>
      </c>
      <c r="M27" s="443"/>
      <c r="N27" s="443"/>
      <c r="O27" s="443"/>
      <c r="P27" s="444"/>
      <c r="Q27" s="442">
        <v>5350</v>
      </c>
      <c r="R27" s="443"/>
      <c r="S27" s="443"/>
      <c r="T27" s="443"/>
      <c r="U27" s="443"/>
      <c r="V27" s="444"/>
      <c r="W27" s="508"/>
      <c r="X27" s="499"/>
      <c r="Y27" s="500"/>
      <c r="Z27" s="439" t="s">
        <v>182</v>
      </c>
      <c r="AA27" s="440"/>
      <c r="AB27" s="440"/>
      <c r="AC27" s="440"/>
      <c r="AD27" s="440"/>
      <c r="AE27" s="440"/>
      <c r="AF27" s="440"/>
      <c r="AG27" s="441"/>
      <c r="AH27" s="442">
        <v>43</v>
      </c>
      <c r="AI27" s="443"/>
      <c r="AJ27" s="443"/>
      <c r="AK27" s="443"/>
      <c r="AL27" s="444"/>
      <c r="AM27" s="442">
        <v>137540</v>
      </c>
      <c r="AN27" s="443"/>
      <c r="AO27" s="443"/>
      <c r="AP27" s="443"/>
      <c r="AQ27" s="443"/>
      <c r="AR27" s="444"/>
      <c r="AS27" s="442">
        <v>3199</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t="s">
        <v>180</v>
      </c>
      <c r="BO27" s="470"/>
      <c r="BP27" s="470"/>
      <c r="BQ27" s="470"/>
      <c r="BR27" s="470"/>
      <c r="BS27" s="470"/>
      <c r="BT27" s="470"/>
      <c r="BU27" s="471"/>
      <c r="BV27" s="469" t="s">
        <v>184</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185</v>
      </c>
      <c r="F28" s="440"/>
      <c r="G28" s="440"/>
      <c r="H28" s="440"/>
      <c r="I28" s="440"/>
      <c r="J28" s="440"/>
      <c r="K28" s="441"/>
      <c r="L28" s="442">
        <v>1</v>
      </c>
      <c r="M28" s="443"/>
      <c r="N28" s="443"/>
      <c r="O28" s="443"/>
      <c r="P28" s="444"/>
      <c r="Q28" s="442">
        <v>4750</v>
      </c>
      <c r="R28" s="443"/>
      <c r="S28" s="443"/>
      <c r="T28" s="443"/>
      <c r="U28" s="443"/>
      <c r="V28" s="444"/>
      <c r="W28" s="508"/>
      <c r="X28" s="499"/>
      <c r="Y28" s="500"/>
      <c r="Z28" s="439" t="s">
        <v>186</v>
      </c>
      <c r="AA28" s="440"/>
      <c r="AB28" s="440"/>
      <c r="AC28" s="440"/>
      <c r="AD28" s="440"/>
      <c r="AE28" s="440"/>
      <c r="AF28" s="440"/>
      <c r="AG28" s="441"/>
      <c r="AH28" s="442" t="s">
        <v>187</v>
      </c>
      <c r="AI28" s="443"/>
      <c r="AJ28" s="443"/>
      <c r="AK28" s="443"/>
      <c r="AL28" s="444"/>
      <c r="AM28" s="442" t="s">
        <v>187</v>
      </c>
      <c r="AN28" s="443"/>
      <c r="AO28" s="443"/>
      <c r="AP28" s="443"/>
      <c r="AQ28" s="443"/>
      <c r="AR28" s="444"/>
      <c r="AS28" s="442" t="s">
        <v>180</v>
      </c>
      <c r="AT28" s="443"/>
      <c r="AU28" s="443"/>
      <c r="AV28" s="443"/>
      <c r="AW28" s="443"/>
      <c r="AX28" s="445"/>
      <c r="AY28" s="449" t="s">
        <v>188</v>
      </c>
      <c r="AZ28" s="450"/>
      <c r="BA28" s="450"/>
      <c r="BB28" s="451"/>
      <c r="BC28" s="458" t="s">
        <v>47</v>
      </c>
      <c r="BD28" s="459"/>
      <c r="BE28" s="459"/>
      <c r="BF28" s="459"/>
      <c r="BG28" s="459"/>
      <c r="BH28" s="459"/>
      <c r="BI28" s="459"/>
      <c r="BJ28" s="459"/>
      <c r="BK28" s="459"/>
      <c r="BL28" s="459"/>
      <c r="BM28" s="460"/>
      <c r="BN28" s="461">
        <v>2461933</v>
      </c>
      <c r="BO28" s="462"/>
      <c r="BP28" s="462"/>
      <c r="BQ28" s="462"/>
      <c r="BR28" s="462"/>
      <c r="BS28" s="462"/>
      <c r="BT28" s="462"/>
      <c r="BU28" s="463"/>
      <c r="BV28" s="461">
        <v>2603139</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189</v>
      </c>
      <c r="F29" s="440"/>
      <c r="G29" s="440"/>
      <c r="H29" s="440"/>
      <c r="I29" s="440"/>
      <c r="J29" s="440"/>
      <c r="K29" s="441"/>
      <c r="L29" s="442">
        <v>18</v>
      </c>
      <c r="M29" s="443"/>
      <c r="N29" s="443"/>
      <c r="O29" s="443"/>
      <c r="P29" s="444"/>
      <c r="Q29" s="442">
        <v>4400</v>
      </c>
      <c r="R29" s="443"/>
      <c r="S29" s="443"/>
      <c r="T29" s="443"/>
      <c r="U29" s="443"/>
      <c r="V29" s="444"/>
      <c r="W29" s="509"/>
      <c r="X29" s="510"/>
      <c r="Y29" s="511"/>
      <c r="Z29" s="439" t="s">
        <v>190</v>
      </c>
      <c r="AA29" s="440"/>
      <c r="AB29" s="440"/>
      <c r="AC29" s="440"/>
      <c r="AD29" s="440"/>
      <c r="AE29" s="440"/>
      <c r="AF29" s="440"/>
      <c r="AG29" s="441"/>
      <c r="AH29" s="442">
        <v>456</v>
      </c>
      <c r="AI29" s="443"/>
      <c r="AJ29" s="443"/>
      <c r="AK29" s="443"/>
      <c r="AL29" s="444"/>
      <c r="AM29" s="442">
        <v>1448815</v>
      </c>
      <c r="AN29" s="443"/>
      <c r="AO29" s="443"/>
      <c r="AP29" s="443"/>
      <c r="AQ29" s="443"/>
      <c r="AR29" s="444"/>
      <c r="AS29" s="442">
        <v>3177</v>
      </c>
      <c r="AT29" s="443"/>
      <c r="AU29" s="443"/>
      <c r="AV29" s="443"/>
      <c r="AW29" s="443"/>
      <c r="AX29" s="445"/>
      <c r="AY29" s="452"/>
      <c r="AZ29" s="453"/>
      <c r="BA29" s="453"/>
      <c r="BB29" s="454"/>
      <c r="BC29" s="446" t="s">
        <v>191</v>
      </c>
      <c r="BD29" s="447"/>
      <c r="BE29" s="447"/>
      <c r="BF29" s="447"/>
      <c r="BG29" s="447"/>
      <c r="BH29" s="447"/>
      <c r="BI29" s="447"/>
      <c r="BJ29" s="447"/>
      <c r="BK29" s="447"/>
      <c r="BL29" s="447"/>
      <c r="BM29" s="448"/>
      <c r="BN29" s="466">
        <v>2164</v>
      </c>
      <c r="BO29" s="467"/>
      <c r="BP29" s="467"/>
      <c r="BQ29" s="467"/>
      <c r="BR29" s="467"/>
      <c r="BS29" s="467"/>
      <c r="BT29" s="467"/>
      <c r="BU29" s="468"/>
      <c r="BV29" s="466">
        <v>2163</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192</v>
      </c>
      <c r="X30" s="519"/>
      <c r="Y30" s="519"/>
      <c r="Z30" s="519"/>
      <c r="AA30" s="519"/>
      <c r="AB30" s="519"/>
      <c r="AC30" s="519"/>
      <c r="AD30" s="519"/>
      <c r="AE30" s="519"/>
      <c r="AF30" s="519"/>
      <c r="AG30" s="520"/>
      <c r="AH30" s="430">
        <v>95.7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359067</v>
      </c>
      <c r="BO30" s="470"/>
      <c r="BP30" s="470"/>
      <c r="BQ30" s="470"/>
      <c r="BR30" s="470"/>
      <c r="BS30" s="470"/>
      <c r="BT30" s="470"/>
      <c r="BU30" s="471"/>
      <c r="BV30" s="469">
        <v>649577</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199</v>
      </c>
      <c r="D33" s="429"/>
      <c r="E33" s="428" t="s">
        <v>200</v>
      </c>
      <c r="F33" s="428"/>
      <c r="G33" s="428"/>
      <c r="H33" s="428"/>
      <c r="I33" s="428"/>
      <c r="J33" s="428"/>
      <c r="K33" s="428"/>
      <c r="L33" s="428"/>
      <c r="M33" s="428"/>
      <c r="N33" s="428"/>
      <c r="O33" s="428"/>
      <c r="P33" s="428"/>
      <c r="Q33" s="428"/>
      <c r="R33" s="428"/>
      <c r="S33" s="428"/>
      <c r="T33" s="216"/>
      <c r="U33" s="429" t="s">
        <v>201</v>
      </c>
      <c r="V33" s="429"/>
      <c r="W33" s="428" t="s">
        <v>200</v>
      </c>
      <c r="X33" s="428"/>
      <c r="Y33" s="428"/>
      <c r="Z33" s="428"/>
      <c r="AA33" s="428"/>
      <c r="AB33" s="428"/>
      <c r="AC33" s="428"/>
      <c r="AD33" s="428"/>
      <c r="AE33" s="428"/>
      <c r="AF33" s="428"/>
      <c r="AG33" s="428"/>
      <c r="AH33" s="428"/>
      <c r="AI33" s="428"/>
      <c r="AJ33" s="428"/>
      <c r="AK33" s="428"/>
      <c r="AL33" s="216"/>
      <c r="AM33" s="429" t="s">
        <v>199</v>
      </c>
      <c r="AN33" s="429"/>
      <c r="AO33" s="428" t="s">
        <v>200</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199</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9</v>
      </c>
      <c r="BF34" s="425"/>
      <c r="BG34" s="424" t="str">
        <f>IF('各会計、関係団体の財政状況及び健全化判断比率'!B33="","",'各会計、関係団体の財政状況及び健全化判断比率'!B33)</f>
        <v>港湾施設事業特別会計</v>
      </c>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県市町村総合事務組合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f>IF(E35="","",C34+1)</f>
        <v>2</v>
      </c>
      <c r="D35" s="425"/>
      <c r="E35" s="424" t="str">
        <f>IF('各会計、関係団体の財政状況及び健全化判断比率'!B8="","",'各会計、関係団体の財政状況及び健全化判断比率'!B8)</f>
        <v>地域排水処理事業特別会計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IF('各会計、関係団体の財政状況及び健全化判断比率'!B32="","",'各会計、関係団体の財政状況及び健全化判断比率'!B32)</f>
        <v>病院事業会計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国民健康保険野上厚生病院組合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f>IF(E36="","",C35+1)</f>
        <v>3</v>
      </c>
      <c r="D36" s="425"/>
      <c r="E36" s="424" t="str">
        <f>IF('各会計、関係団体の財政状況及び健全化判断比率'!B9="","",'各会計、関係団体の財政状況及び健全化判断比率'!B9)</f>
        <v>同和対策住宅資金貸付事業特別会計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海南海草老人福祉施設事務組合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海南海草環境衛生施設組合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五色台広域施設組合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15</v>
      </c>
      <c r="BX39" s="425"/>
      <c r="BY39" s="424" t="str">
        <f>IF('各会計、関係団体の財政状況及び健全化判断比率'!B73="","",'各会計、関係団体の財政状況及び健全化判断比率'!B73)</f>
        <v>和歌山地方税回収機構</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16</v>
      </c>
      <c r="BX40" s="425"/>
      <c r="BY40" s="424" t="str">
        <f>IF('各会計、関係団体の財政状況及び健全化判断比率'!B74="","",'各会計、関係団体の財政状況及び健全化判断比率'!B74)</f>
        <v>和歌山県後期高齢者医療広域連合（一般会計）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17</v>
      </c>
      <c r="BX41" s="425"/>
      <c r="BY41" s="424" t="str">
        <f>IF('各会計、関係団体の財政状況及び健全化判断比率'!B75="","",'各会計、関係団体の財政状況及び健全化判断比率'!B75)</f>
        <v>和歌山県後期高齢者医療広域連合（特別会計）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18</v>
      </c>
      <c r="BX42" s="425"/>
      <c r="BY42" s="424" t="str">
        <f>IF('各会計、関係団体の財政状況及び健全化判断比率'!B76="","",'各会計、関係団体の財政状況及び健全化判断比率'!B76)</f>
        <v>紀の海広域施設組合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211</v>
      </c>
    </row>
    <row r="50" spans="5:5">
      <c r="E50" s="188" t="s">
        <v>212</v>
      </c>
    </row>
    <row r="51" spans="5:5">
      <c r="E51" s="188" t="s">
        <v>213</v>
      </c>
    </row>
    <row r="52" spans="5:5">
      <c r="E52" s="188" t="s">
        <v>214</v>
      </c>
    </row>
    <row r="53" spans="5:5"/>
    <row r="54" spans="5:5"/>
    <row r="55" spans="5:5"/>
    <row r="56" spans="5:5"/>
  </sheetData>
  <sheetProtection algorithmName="SHA-512" hashValue="P+obpWcHSqwvL+eI3lM/Z4laviqPeCcwlU783xJBV/BuJSRmOnlvrYZTjz2AblQVsahy45MwKQ8um85UPSGPcA==" saltValue="TvQlTCCiBj23iOktVLvLw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0070C0"/>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c r="A34" s="22"/>
      <c r="B34" s="31"/>
      <c r="C34" s="1248" t="s">
        <v>557</v>
      </c>
      <c r="D34" s="1248"/>
      <c r="E34" s="1249"/>
      <c r="F34" s="32" t="s">
        <v>558</v>
      </c>
      <c r="G34" s="33" t="s">
        <v>559</v>
      </c>
      <c r="H34" s="33" t="s">
        <v>559</v>
      </c>
      <c r="I34" s="33" t="s">
        <v>560</v>
      </c>
      <c r="J34" s="34" t="s">
        <v>558</v>
      </c>
      <c r="K34" s="22"/>
      <c r="L34" s="22"/>
      <c r="M34" s="22"/>
      <c r="N34" s="22"/>
      <c r="O34" s="22"/>
      <c r="P34" s="22"/>
    </row>
    <row r="35" spans="1:16" ht="39" customHeight="1">
      <c r="A35" s="22"/>
      <c r="B35" s="35"/>
      <c r="C35" s="1242" t="s">
        <v>561</v>
      </c>
      <c r="D35" s="1243"/>
      <c r="E35" s="1244"/>
      <c r="F35" s="36">
        <v>5.7</v>
      </c>
      <c r="G35" s="37">
        <v>5.92</v>
      </c>
      <c r="H35" s="37">
        <v>6.1</v>
      </c>
      <c r="I35" s="37">
        <v>6.3</v>
      </c>
      <c r="J35" s="38">
        <v>5.82</v>
      </c>
      <c r="K35" s="22"/>
      <c r="L35" s="22"/>
      <c r="M35" s="22"/>
      <c r="N35" s="22"/>
      <c r="O35" s="22"/>
      <c r="P35" s="22"/>
    </row>
    <row r="36" spans="1:16" ht="39" customHeight="1">
      <c r="A36" s="22"/>
      <c r="B36" s="35"/>
      <c r="C36" s="1242" t="s">
        <v>562</v>
      </c>
      <c r="D36" s="1243"/>
      <c r="E36" s="1244"/>
      <c r="F36" s="36">
        <v>7.31</v>
      </c>
      <c r="G36" s="37">
        <v>6.09</v>
      </c>
      <c r="H36" s="37">
        <v>5.48</v>
      </c>
      <c r="I36" s="37">
        <v>2.94</v>
      </c>
      <c r="J36" s="38">
        <v>4.1500000000000004</v>
      </c>
      <c r="K36" s="22"/>
      <c r="L36" s="22"/>
      <c r="M36" s="22"/>
      <c r="N36" s="22"/>
      <c r="O36" s="22"/>
      <c r="P36" s="22"/>
    </row>
    <row r="37" spans="1:16" ht="39" customHeight="1">
      <c r="A37" s="22"/>
      <c r="B37" s="35"/>
      <c r="C37" s="1242" t="s">
        <v>563</v>
      </c>
      <c r="D37" s="1243"/>
      <c r="E37" s="1244"/>
      <c r="F37" s="36">
        <v>0.79</v>
      </c>
      <c r="G37" s="37">
        <v>1.8</v>
      </c>
      <c r="H37" s="37">
        <v>1.42</v>
      </c>
      <c r="I37" s="37">
        <v>2.74</v>
      </c>
      <c r="J37" s="38">
        <v>2.2200000000000002</v>
      </c>
      <c r="K37" s="22"/>
      <c r="L37" s="22"/>
      <c r="M37" s="22"/>
      <c r="N37" s="22"/>
      <c r="O37" s="22"/>
      <c r="P37" s="22"/>
    </row>
    <row r="38" spans="1:16" ht="39" customHeight="1">
      <c r="A38" s="22"/>
      <c r="B38" s="35"/>
      <c r="C38" s="1242" t="s">
        <v>564</v>
      </c>
      <c r="D38" s="1243"/>
      <c r="E38" s="1244"/>
      <c r="F38" s="36" t="s">
        <v>565</v>
      </c>
      <c r="G38" s="37" t="s">
        <v>566</v>
      </c>
      <c r="H38" s="37" t="s">
        <v>567</v>
      </c>
      <c r="I38" s="37" t="s">
        <v>568</v>
      </c>
      <c r="J38" s="38">
        <v>1.93</v>
      </c>
      <c r="K38" s="22"/>
      <c r="L38" s="22"/>
      <c r="M38" s="22"/>
      <c r="N38" s="22"/>
      <c r="O38" s="22"/>
      <c r="P38" s="22"/>
    </row>
    <row r="39" spans="1:16" ht="39" customHeight="1">
      <c r="A39" s="22"/>
      <c r="B39" s="35"/>
      <c r="C39" s="1242" t="s">
        <v>569</v>
      </c>
      <c r="D39" s="1243"/>
      <c r="E39" s="1244"/>
      <c r="F39" s="36">
        <v>0.44</v>
      </c>
      <c r="G39" s="37">
        <v>2.97</v>
      </c>
      <c r="H39" s="37">
        <v>3.21</v>
      </c>
      <c r="I39" s="37">
        <v>0.77</v>
      </c>
      <c r="J39" s="38">
        <v>0.53</v>
      </c>
      <c r="K39" s="22"/>
      <c r="L39" s="22"/>
      <c r="M39" s="22"/>
      <c r="N39" s="22"/>
      <c r="O39" s="22"/>
      <c r="P39" s="22"/>
    </row>
    <row r="40" spans="1:16" ht="39" customHeight="1">
      <c r="A40" s="22"/>
      <c r="B40" s="35"/>
      <c r="C40" s="1242" t="s">
        <v>570</v>
      </c>
      <c r="D40" s="1243"/>
      <c r="E40" s="1244"/>
      <c r="F40" s="36">
        <v>0</v>
      </c>
      <c r="G40" s="37">
        <v>0.05</v>
      </c>
      <c r="H40" s="37">
        <v>7.0000000000000007E-2</v>
      </c>
      <c r="I40" s="37">
        <v>0.08</v>
      </c>
      <c r="J40" s="38">
        <v>0.03</v>
      </c>
      <c r="K40" s="22"/>
      <c r="L40" s="22"/>
      <c r="M40" s="22"/>
      <c r="N40" s="22"/>
      <c r="O40" s="22"/>
      <c r="P40" s="22"/>
    </row>
    <row r="41" spans="1:16" ht="39" customHeight="1">
      <c r="A41" s="22"/>
      <c r="B41" s="35"/>
      <c r="C41" s="1242" t="s">
        <v>571</v>
      </c>
      <c r="D41" s="1243"/>
      <c r="E41" s="1244"/>
      <c r="F41" s="36">
        <v>0.08</v>
      </c>
      <c r="G41" s="37">
        <v>0.1</v>
      </c>
      <c r="H41" s="37">
        <v>0.1</v>
      </c>
      <c r="I41" s="37">
        <v>0.11</v>
      </c>
      <c r="J41" s="38">
        <v>0.01</v>
      </c>
      <c r="K41" s="22"/>
      <c r="L41" s="22"/>
      <c r="M41" s="22"/>
      <c r="N41" s="22"/>
      <c r="O41" s="22"/>
      <c r="P41" s="22"/>
    </row>
    <row r="42" spans="1:16" ht="39" customHeight="1">
      <c r="A42" s="22"/>
      <c r="B42" s="39"/>
      <c r="C42" s="1242" t="s">
        <v>572</v>
      </c>
      <c r="D42" s="1243"/>
      <c r="E42" s="1244"/>
      <c r="F42" s="36" t="s">
        <v>510</v>
      </c>
      <c r="G42" s="37" t="s">
        <v>510</v>
      </c>
      <c r="H42" s="37" t="s">
        <v>510</v>
      </c>
      <c r="I42" s="37" t="s">
        <v>510</v>
      </c>
      <c r="J42" s="38" t="s">
        <v>510</v>
      </c>
      <c r="K42" s="22"/>
      <c r="L42" s="22"/>
      <c r="M42" s="22"/>
      <c r="N42" s="22"/>
      <c r="O42" s="22"/>
      <c r="P42" s="22"/>
    </row>
    <row r="43" spans="1:16" ht="39" customHeight="1" thickBot="1">
      <c r="A43" s="22"/>
      <c r="B43" s="40"/>
      <c r="C43" s="1245" t="s">
        <v>573</v>
      </c>
      <c r="D43" s="1246"/>
      <c r="E43" s="1247"/>
      <c r="F43" s="41">
        <v>0.56999999999999995</v>
      </c>
      <c r="G43" s="42">
        <v>0.73</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kK8A1aUt1DbSJPfZ3RI8/xcYxI/SNsyTK+IhtLE/Fchkcbggh6tblCLtgxQQvlGI3B+gy8ch/XfUHI0gHyNcA==" saltValue="Gwi1jespZ1dtv+6gmJX2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0070C0"/>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c r="A45" s="48"/>
      <c r="B45" s="1268" t="s">
        <v>10</v>
      </c>
      <c r="C45" s="1269"/>
      <c r="D45" s="58"/>
      <c r="E45" s="1274" t="s">
        <v>11</v>
      </c>
      <c r="F45" s="1274"/>
      <c r="G45" s="1274"/>
      <c r="H45" s="1274"/>
      <c r="I45" s="1274"/>
      <c r="J45" s="1275"/>
      <c r="K45" s="59">
        <v>3130</v>
      </c>
      <c r="L45" s="60">
        <v>2798</v>
      </c>
      <c r="M45" s="60">
        <v>2815</v>
      </c>
      <c r="N45" s="60">
        <v>2860</v>
      </c>
      <c r="O45" s="61">
        <v>2875</v>
      </c>
      <c r="P45" s="48"/>
      <c r="Q45" s="48"/>
      <c r="R45" s="48"/>
      <c r="S45" s="48"/>
      <c r="T45" s="48"/>
      <c r="U45" s="48"/>
    </row>
    <row r="46" spans="1:21" ht="30.75" customHeight="1">
      <c r="A46" s="48"/>
      <c r="B46" s="1270"/>
      <c r="C46" s="1271"/>
      <c r="D46" s="62"/>
      <c r="E46" s="1252" t="s">
        <v>12</v>
      </c>
      <c r="F46" s="1252"/>
      <c r="G46" s="1252"/>
      <c r="H46" s="1252"/>
      <c r="I46" s="1252"/>
      <c r="J46" s="1253"/>
      <c r="K46" s="63" t="s">
        <v>510</v>
      </c>
      <c r="L46" s="64" t="s">
        <v>510</v>
      </c>
      <c r="M46" s="64" t="s">
        <v>510</v>
      </c>
      <c r="N46" s="64" t="s">
        <v>510</v>
      </c>
      <c r="O46" s="65" t="s">
        <v>510</v>
      </c>
      <c r="P46" s="48"/>
      <c r="Q46" s="48"/>
      <c r="R46" s="48"/>
      <c r="S46" s="48"/>
      <c r="T46" s="48"/>
      <c r="U46" s="48"/>
    </row>
    <row r="47" spans="1:21" ht="30.75" customHeight="1">
      <c r="A47" s="48"/>
      <c r="B47" s="1270"/>
      <c r="C47" s="1271"/>
      <c r="D47" s="62"/>
      <c r="E47" s="1252" t="s">
        <v>13</v>
      </c>
      <c r="F47" s="1252"/>
      <c r="G47" s="1252"/>
      <c r="H47" s="1252"/>
      <c r="I47" s="1252"/>
      <c r="J47" s="1253"/>
      <c r="K47" s="63" t="s">
        <v>510</v>
      </c>
      <c r="L47" s="64" t="s">
        <v>510</v>
      </c>
      <c r="M47" s="64" t="s">
        <v>510</v>
      </c>
      <c r="N47" s="64" t="s">
        <v>510</v>
      </c>
      <c r="O47" s="65" t="s">
        <v>510</v>
      </c>
      <c r="P47" s="48"/>
      <c r="Q47" s="48"/>
      <c r="R47" s="48"/>
      <c r="S47" s="48"/>
      <c r="T47" s="48"/>
      <c r="U47" s="48"/>
    </row>
    <row r="48" spans="1:21" ht="30.75" customHeight="1">
      <c r="A48" s="48"/>
      <c r="B48" s="1270"/>
      <c r="C48" s="1271"/>
      <c r="D48" s="62"/>
      <c r="E48" s="1252" t="s">
        <v>14</v>
      </c>
      <c r="F48" s="1252"/>
      <c r="G48" s="1252"/>
      <c r="H48" s="1252"/>
      <c r="I48" s="1252"/>
      <c r="J48" s="1253"/>
      <c r="K48" s="63">
        <v>149</v>
      </c>
      <c r="L48" s="64">
        <v>154</v>
      </c>
      <c r="M48" s="64">
        <v>165</v>
      </c>
      <c r="N48" s="64">
        <v>79</v>
      </c>
      <c r="O48" s="65">
        <v>100</v>
      </c>
      <c r="P48" s="48"/>
      <c r="Q48" s="48"/>
      <c r="R48" s="48"/>
      <c r="S48" s="48"/>
      <c r="T48" s="48"/>
      <c r="U48" s="48"/>
    </row>
    <row r="49" spans="1:21" ht="30.75" customHeight="1">
      <c r="A49" s="48"/>
      <c r="B49" s="1270"/>
      <c r="C49" s="1271"/>
      <c r="D49" s="62"/>
      <c r="E49" s="1252" t="s">
        <v>15</v>
      </c>
      <c r="F49" s="1252"/>
      <c r="G49" s="1252"/>
      <c r="H49" s="1252"/>
      <c r="I49" s="1252"/>
      <c r="J49" s="1253"/>
      <c r="K49" s="63">
        <v>137</v>
      </c>
      <c r="L49" s="64">
        <v>65</v>
      </c>
      <c r="M49" s="64">
        <v>62</v>
      </c>
      <c r="N49" s="64">
        <v>64</v>
      </c>
      <c r="O49" s="65">
        <v>51</v>
      </c>
      <c r="P49" s="48"/>
      <c r="Q49" s="48"/>
      <c r="R49" s="48"/>
      <c r="S49" s="48"/>
      <c r="T49" s="48"/>
      <c r="U49" s="48"/>
    </row>
    <row r="50" spans="1:21" ht="30.75" customHeight="1">
      <c r="A50" s="48"/>
      <c r="B50" s="1270"/>
      <c r="C50" s="1271"/>
      <c r="D50" s="62"/>
      <c r="E50" s="1252" t="s">
        <v>16</v>
      </c>
      <c r="F50" s="1252"/>
      <c r="G50" s="1252"/>
      <c r="H50" s="1252"/>
      <c r="I50" s="1252"/>
      <c r="J50" s="1253"/>
      <c r="K50" s="63" t="s">
        <v>510</v>
      </c>
      <c r="L50" s="64" t="s">
        <v>510</v>
      </c>
      <c r="M50" s="64" t="s">
        <v>510</v>
      </c>
      <c r="N50" s="64" t="s">
        <v>510</v>
      </c>
      <c r="O50" s="65" t="s">
        <v>510</v>
      </c>
      <c r="P50" s="48"/>
      <c r="Q50" s="48"/>
      <c r="R50" s="48"/>
      <c r="S50" s="48"/>
      <c r="T50" s="48"/>
      <c r="U50" s="48"/>
    </row>
    <row r="51" spans="1:21" ht="30.75" customHeight="1">
      <c r="A51" s="48"/>
      <c r="B51" s="1272"/>
      <c r="C51" s="1273"/>
      <c r="D51" s="66"/>
      <c r="E51" s="1252" t="s">
        <v>17</v>
      </c>
      <c r="F51" s="1252"/>
      <c r="G51" s="1252"/>
      <c r="H51" s="1252"/>
      <c r="I51" s="1252"/>
      <c r="J51" s="1253"/>
      <c r="K51" s="63" t="s">
        <v>510</v>
      </c>
      <c r="L51" s="64" t="s">
        <v>510</v>
      </c>
      <c r="M51" s="64" t="s">
        <v>510</v>
      </c>
      <c r="N51" s="64" t="s">
        <v>510</v>
      </c>
      <c r="O51" s="65" t="s">
        <v>510</v>
      </c>
      <c r="P51" s="48"/>
      <c r="Q51" s="48"/>
      <c r="R51" s="48"/>
      <c r="S51" s="48"/>
      <c r="T51" s="48"/>
      <c r="U51" s="48"/>
    </row>
    <row r="52" spans="1:21" ht="30.75" customHeight="1">
      <c r="A52" s="48"/>
      <c r="B52" s="1250" t="s">
        <v>18</v>
      </c>
      <c r="C52" s="1251"/>
      <c r="D52" s="66"/>
      <c r="E52" s="1252" t="s">
        <v>19</v>
      </c>
      <c r="F52" s="1252"/>
      <c r="G52" s="1252"/>
      <c r="H52" s="1252"/>
      <c r="I52" s="1252"/>
      <c r="J52" s="1253"/>
      <c r="K52" s="63">
        <v>2373</v>
      </c>
      <c r="L52" s="64">
        <v>2232</v>
      </c>
      <c r="M52" s="64">
        <v>2295</v>
      </c>
      <c r="N52" s="64">
        <v>2251</v>
      </c>
      <c r="O52" s="65">
        <v>2298</v>
      </c>
      <c r="P52" s="48"/>
      <c r="Q52" s="48"/>
      <c r="R52" s="48"/>
      <c r="S52" s="48"/>
      <c r="T52" s="48"/>
      <c r="U52" s="48"/>
    </row>
    <row r="53" spans="1:21" ht="30.75" customHeight="1" thickBot="1">
      <c r="A53" s="48"/>
      <c r="B53" s="1254" t="s">
        <v>20</v>
      </c>
      <c r="C53" s="1255"/>
      <c r="D53" s="67"/>
      <c r="E53" s="1256" t="s">
        <v>21</v>
      </c>
      <c r="F53" s="1256"/>
      <c r="G53" s="1256"/>
      <c r="H53" s="1256"/>
      <c r="I53" s="1256"/>
      <c r="J53" s="1257"/>
      <c r="K53" s="68">
        <v>1043</v>
      </c>
      <c r="L53" s="69">
        <v>785</v>
      </c>
      <c r="M53" s="69">
        <v>747</v>
      </c>
      <c r="N53" s="69">
        <v>752</v>
      </c>
      <c r="O53" s="70">
        <v>728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574</v>
      </c>
      <c r="P55" s="48"/>
      <c r="Q55" s="48"/>
      <c r="R55" s="48"/>
      <c r="S55" s="48"/>
      <c r="T55" s="48"/>
      <c r="U55" s="48"/>
    </row>
    <row r="56" spans="1:21" ht="31.5" customHeight="1" thickBot="1">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c r="B57" s="1258" t="s">
        <v>24</v>
      </c>
      <c r="C57" s="1259"/>
      <c r="D57" s="1262" t="s">
        <v>25</v>
      </c>
      <c r="E57" s="1263"/>
      <c r="F57" s="1263"/>
      <c r="G57" s="1263"/>
      <c r="H57" s="1263"/>
      <c r="I57" s="1263"/>
      <c r="J57" s="1264"/>
      <c r="K57" s="83"/>
      <c r="L57" s="84"/>
      <c r="M57" s="84"/>
      <c r="N57" s="84"/>
      <c r="O57" s="85"/>
    </row>
    <row r="58" spans="1:21" ht="31.5" customHeight="1" thickBot="1">
      <c r="B58" s="1260"/>
      <c r="C58" s="1261"/>
      <c r="D58" s="1265" t="s">
        <v>26</v>
      </c>
      <c r="E58" s="1266"/>
      <c r="F58" s="1266"/>
      <c r="G58" s="1266"/>
      <c r="H58" s="1266"/>
      <c r="I58" s="1266"/>
      <c r="J58" s="1267"/>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WL0X6kDL+q60yFXIplAQCJSLJv8B9+Pyh2DZhdLMwJFSxnyEZtY/eDEICd7gxBLsJkn2ylQ7tnexXcVn0iDtA==" saltValue="qU4FT84bHIYxMbOGyCZ8R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0070C0"/>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551</v>
      </c>
      <c r="J40" s="100" t="s">
        <v>552</v>
      </c>
      <c r="K40" s="100" t="s">
        <v>553</v>
      </c>
      <c r="L40" s="100" t="s">
        <v>554</v>
      </c>
      <c r="M40" s="101" t="s">
        <v>555</v>
      </c>
    </row>
    <row r="41" spans="2:13" ht="27.75" customHeight="1">
      <c r="B41" s="1288" t="s">
        <v>29</v>
      </c>
      <c r="C41" s="1289"/>
      <c r="D41" s="102"/>
      <c r="E41" s="1290" t="s">
        <v>30</v>
      </c>
      <c r="F41" s="1290"/>
      <c r="G41" s="1290"/>
      <c r="H41" s="1291"/>
      <c r="I41" s="103">
        <v>31993</v>
      </c>
      <c r="J41" s="104">
        <v>32887</v>
      </c>
      <c r="K41" s="104">
        <v>33560</v>
      </c>
      <c r="L41" s="104">
        <v>32725</v>
      </c>
      <c r="M41" s="105">
        <v>33830</v>
      </c>
    </row>
    <row r="42" spans="2:13" ht="27.75" customHeight="1">
      <c r="B42" s="1278"/>
      <c r="C42" s="1279"/>
      <c r="D42" s="106"/>
      <c r="E42" s="1282" t="s">
        <v>31</v>
      </c>
      <c r="F42" s="1282"/>
      <c r="G42" s="1282"/>
      <c r="H42" s="1283"/>
      <c r="I42" s="107" t="s">
        <v>510</v>
      </c>
      <c r="J42" s="108" t="s">
        <v>510</v>
      </c>
      <c r="K42" s="108" t="s">
        <v>510</v>
      </c>
      <c r="L42" s="108" t="s">
        <v>510</v>
      </c>
      <c r="M42" s="109" t="s">
        <v>510</v>
      </c>
    </row>
    <row r="43" spans="2:13" ht="27.75" customHeight="1">
      <c r="B43" s="1278"/>
      <c r="C43" s="1279"/>
      <c r="D43" s="106"/>
      <c r="E43" s="1282" t="s">
        <v>32</v>
      </c>
      <c r="F43" s="1282"/>
      <c r="G43" s="1282"/>
      <c r="H43" s="1283"/>
      <c r="I43" s="107">
        <v>2048</v>
      </c>
      <c r="J43" s="108">
        <v>2055</v>
      </c>
      <c r="K43" s="108">
        <v>1296</v>
      </c>
      <c r="L43" s="108">
        <v>1374</v>
      </c>
      <c r="M43" s="109">
        <v>1646</v>
      </c>
    </row>
    <row r="44" spans="2:13" ht="27.75" customHeight="1">
      <c r="B44" s="1278"/>
      <c r="C44" s="1279"/>
      <c r="D44" s="106"/>
      <c r="E44" s="1282" t="s">
        <v>33</v>
      </c>
      <c r="F44" s="1282"/>
      <c r="G44" s="1282"/>
      <c r="H44" s="1283"/>
      <c r="I44" s="107">
        <v>1368</v>
      </c>
      <c r="J44" s="108">
        <v>1227</v>
      </c>
      <c r="K44" s="108">
        <v>1096</v>
      </c>
      <c r="L44" s="108">
        <v>978</v>
      </c>
      <c r="M44" s="109">
        <v>930</v>
      </c>
    </row>
    <row r="45" spans="2:13" ht="27.75" customHeight="1">
      <c r="B45" s="1278"/>
      <c r="C45" s="1279"/>
      <c r="D45" s="106"/>
      <c r="E45" s="1282" t="s">
        <v>34</v>
      </c>
      <c r="F45" s="1282"/>
      <c r="G45" s="1282"/>
      <c r="H45" s="1283"/>
      <c r="I45" s="107">
        <v>4170</v>
      </c>
      <c r="J45" s="108">
        <v>3994</v>
      </c>
      <c r="K45" s="108">
        <v>3880</v>
      </c>
      <c r="L45" s="108">
        <v>3571</v>
      </c>
      <c r="M45" s="109">
        <v>3323</v>
      </c>
    </row>
    <row r="46" spans="2:13" ht="27.75" customHeight="1">
      <c r="B46" s="1278"/>
      <c r="C46" s="1279"/>
      <c r="D46" s="110"/>
      <c r="E46" s="1282" t="s">
        <v>35</v>
      </c>
      <c r="F46" s="1282"/>
      <c r="G46" s="1282"/>
      <c r="H46" s="1283"/>
      <c r="I46" s="107" t="s">
        <v>510</v>
      </c>
      <c r="J46" s="108" t="s">
        <v>510</v>
      </c>
      <c r="K46" s="108" t="s">
        <v>510</v>
      </c>
      <c r="L46" s="108" t="s">
        <v>510</v>
      </c>
      <c r="M46" s="109" t="s">
        <v>510</v>
      </c>
    </row>
    <row r="47" spans="2:13" ht="27.75" customHeight="1">
      <c r="B47" s="1278"/>
      <c r="C47" s="1279"/>
      <c r="D47" s="111"/>
      <c r="E47" s="1292" t="s">
        <v>36</v>
      </c>
      <c r="F47" s="1293"/>
      <c r="G47" s="1293"/>
      <c r="H47" s="1294"/>
      <c r="I47" s="107" t="s">
        <v>510</v>
      </c>
      <c r="J47" s="108" t="s">
        <v>510</v>
      </c>
      <c r="K47" s="108" t="s">
        <v>510</v>
      </c>
      <c r="L47" s="108" t="s">
        <v>510</v>
      </c>
      <c r="M47" s="109" t="s">
        <v>510</v>
      </c>
    </row>
    <row r="48" spans="2:13" ht="27.75" customHeight="1">
      <c r="B48" s="1278"/>
      <c r="C48" s="1279"/>
      <c r="D48" s="106"/>
      <c r="E48" s="1282" t="s">
        <v>37</v>
      </c>
      <c r="F48" s="1282"/>
      <c r="G48" s="1282"/>
      <c r="H48" s="1283"/>
      <c r="I48" s="107" t="s">
        <v>510</v>
      </c>
      <c r="J48" s="108" t="s">
        <v>510</v>
      </c>
      <c r="K48" s="108" t="s">
        <v>510</v>
      </c>
      <c r="L48" s="108" t="s">
        <v>510</v>
      </c>
      <c r="M48" s="109" t="s">
        <v>510</v>
      </c>
    </row>
    <row r="49" spans="2:13" ht="27.75" customHeight="1">
      <c r="B49" s="1280"/>
      <c r="C49" s="1281"/>
      <c r="D49" s="106"/>
      <c r="E49" s="1282" t="s">
        <v>38</v>
      </c>
      <c r="F49" s="1282"/>
      <c r="G49" s="1282"/>
      <c r="H49" s="1283"/>
      <c r="I49" s="107" t="s">
        <v>510</v>
      </c>
      <c r="J49" s="108">
        <v>11</v>
      </c>
      <c r="K49" s="108">
        <v>18</v>
      </c>
      <c r="L49" s="108">
        <v>4</v>
      </c>
      <c r="M49" s="109">
        <v>49</v>
      </c>
    </row>
    <row r="50" spans="2:13" ht="27.75" customHeight="1">
      <c r="B50" s="1276" t="s">
        <v>39</v>
      </c>
      <c r="C50" s="1277"/>
      <c r="D50" s="112"/>
      <c r="E50" s="1282" t="s">
        <v>40</v>
      </c>
      <c r="F50" s="1282"/>
      <c r="G50" s="1282"/>
      <c r="H50" s="1283"/>
      <c r="I50" s="107">
        <v>3269</v>
      </c>
      <c r="J50" s="108">
        <v>3552</v>
      </c>
      <c r="K50" s="108">
        <v>3634</v>
      </c>
      <c r="L50" s="108">
        <v>3576</v>
      </c>
      <c r="M50" s="109">
        <v>3566</v>
      </c>
    </row>
    <row r="51" spans="2:13" ht="27.75" customHeight="1">
      <c r="B51" s="1278"/>
      <c r="C51" s="1279"/>
      <c r="D51" s="106"/>
      <c r="E51" s="1282" t="s">
        <v>41</v>
      </c>
      <c r="F51" s="1282"/>
      <c r="G51" s="1282"/>
      <c r="H51" s="1283"/>
      <c r="I51" s="107">
        <v>1934</v>
      </c>
      <c r="J51" s="108">
        <v>1966</v>
      </c>
      <c r="K51" s="108">
        <v>2110</v>
      </c>
      <c r="L51" s="108">
        <v>2158</v>
      </c>
      <c r="M51" s="109">
        <v>2143</v>
      </c>
    </row>
    <row r="52" spans="2:13" ht="27.75" customHeight="1">
      <c r="B52" s="1280"/>
      <c r="C52" s="1281"/>
      <c r="D52" s="106"/>
      <c r="E52" s="1282" t="s">
        <v>42</v>
      </c>
      <c r="F52" s="1282"/>
      <c r="G52" s="1282"/>
      <c r="H52" s="1283"/>
      <c r="I52" s="107">
        <v>21964</v>
      </c>
      <c r="J52" s="108">
        <v>23093</v>
      </c>
      <c r="K52" s="108">
        <v>23614</v>
      </c>
      <c r="L52" s="108">
        <v>23563</v>
      </c>
      <c r="M52" s="109">
        <v>23905</v>
      </c>
    </row>
    <row r="53" spans="2:13" ht="27.75" customHeight="1" thickBot="1">
      <c r="B53" s="1284" t="s">
        <v>43</v>
      </c>
      <c r="C53" s="1285"/>
      <c r="D53" s="113"/>
      <c r="E53" s="1286" t="s">
        <v>44</v>
      </c>
      <c r="F53" s="1286"/>
      <c r="G53" s="1286"/>
      <c r="H53" s="1287"/>
      <c r="I53" s="114">
        <v>12412</v>
      </c>
      <c r="J53" s="115">
        <v>11563</v>
      </c>
      <c r="K53" s="115">
        <v>10493</v>
      </c>
      <c r="L53" s="115">
        <v>9356</v>
      </c>
      <c r="M53" s="116">
        <v>10164</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8YDL5ufoKGJZBE0kOLeMgjW+e/o+3fT5NP37tjRlt6uODHsIO7krVbAMARCUirsnAmWYnSOkN8NW5ge6KImYeg==" saltValue="7gY6/bzq0BO+OP1C0RRxd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pageSetUpPr fitToPage="1"/>
  </sheetPr>
  <dimension ref="B1:W64"/>
  <sheetViews>
    <sheetView showGridLines="0" zoomScale="80" zoomScaleNormal="8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553</v>
      </c>
      <c r="G54" s="125" t="s">
        <v>554</v>
      </c>
      <c r="H54" s="126" t="s">
        <v>555</v>
      </c>
    </row>
    <row r="55" spans="2:8" ht="52.5" customHeight="1">
      <c r="B55" s="127"/>
      <c r="C55" s="1303" t="s">
        <v>47</v>
      </c>
      <c r="D55" s="1303"/>
      <c r="E55" s="1304"/>
      <c r="F55" s="128">
        <v>2216</v>
      </c>
      <c r="G55" s="128">
        <v>2603</v>
      </c>
      <c r="H55" s="129">
        <v>2462</v>
      </c>
    </row>
    <row r="56" spans="2:8" ht="52.5" customHeight="1">
      <c r="B56" s="130"/>
      <c r="C56" s="1305" t="s">
        <v>48</v>
      </c>
      <c r="D56" s="1305"/>
      <c r="E56" s="1306"/>
      <c r="F56" s="131">
        <v>763</v>
      </c>
      <c r="G56" s="131">
        <v>2</v>
      </c>
      <c r="H56" s="132">
        <v>2</v>
      </c>
    </row>
    <row r="57" spans="2:8" ht="53.25" customHeight="1">
      <c r="B57" s="130"/>
      <c r="C57" s="1307" t="s">
        <v>49</v>
      </c>
      <c r="D57" s="1307"/>
      <c r="E57" s="1308"/>
      <c r="F57" s="133">
        <v>749</v>
      </c>
      <c r="G57" s="133">
        <v>650</v>
      </c>
      <c r="H57" s="134">
        <v>359</v>
      </c>
    </row>
    <row r="58" spans="2:8" ht="45.75" customHeight="1">
      <c r="B58" s="135"/>
      <c r="C58" s="1295" t="s">
        <v>580</v>
      </c>
      <c r="D58" s="1296"/>
      <c r="E58" s="1297"/>
      <c r="F58" s="136">
        <v>522</v>
      </c>
      <c r="G58" s="136">
        <v>431</v>
      </c>
      <c r="H58" s="137">
        <v>140</v>
      </c>
    </row>
    <row r="59" spans="2:8" ht="45.75" customHeight="1">
      <c r="B59" s="135"/>
      <c r="C59" s="1295" t="s">
        <v>581</v>
      </c>
      <c r="D59" s="1296"/>
      <c r="E59" s="1297"/>
      <c r="F59" s="136">
        <v>71</v>
      </c>
      <c r="G59" s="136">
        <v>71</v>
      </c>
      <c r="H59" s="137">
        <v>76</v>
      </c>
    </row>
    <row r="60" spans="2:8" ht="45.75" customHeight="1">
      <c r="B60" s="135"/>
      <c r="C60" s="1295" t="s">
        <v>582</v>
      </c>
      <c r="D60" s="1296"/>
      <c r="E60" s="1297"/>
      <c r="F60" s="136">
        <v>52</v>
      </c>
      <c r="G60" s="136">
        <v>49</v>
      </c>
      <c r="H60" s="137">
        <v>48</v>
      </c>
    </row>
    <row r="61" spans="2:8" ht="45.75" customHeight="1">
      <c r="B61" s="135"/>
      <c r="C61" s="1295" t="s">
        <v>583</v>
      </c>
      <c r="D61" s="1296"/>
      <c r="E61" s="1297"/>
      <c r="F61" s="136">
        <v>47</v>
      </c>
      <c r="G61" s="136">
        <v>42</v>
      </c>
      <c r="H61" s="137">
        <v>44</v>
      </c>
    </row>
    <row r="62" spans="2:8" ht="45.75" customHeight="1" thickBot="1">
      <c r="B62" s="138"/>
      <c r="C62" s="1298" t="s">
        <v>595</v>
      </c>
      <c r="D62" s="1299"/>
      <c r="E62" s="1300"/>
      <c r="F62" s="139">
        <v>20</v>
      </c>
      <c r="G62" s="139">
        <v>20</v>
      </c>
      <c r="H62" s="140">
        <v>20</v>
      </c>
    </row>
    <row r="63" spans="2:8" ht="52.5" customHeight="1" thickBot="1">
      <c r="B63" s="141"/>
      <c r="C63" s="1301" t="s">
        <v>50</v>
      </c>
      <c r="D63" s="1301"/>
      <c r="E63" s="1302"/>
      <c r="F63" s="142">
        <v>3727</v>
      </c>
      <c r="G63" s="142">
        <v>3255</v>
      </c>
      <c r="H63" s="143">
        <v>2823</v>
      </c>
    </row>
    <row r="64" spans="2:8" ht="15" customHeight="1"/>
  </sheetData>
  <sheetProtection algorithmName="SHA-512" hashValue="yibO4o1izsjcQqI48nL1Wg8o+PZtNm9fYcw0N18XwZT0Fk+IbMzgdk+v80aYBYOB2WAnUaNpR9XxbAWM2VR+3A==" saltValue="ndbiRTPgkHixWk8xwRj+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BDE03-643C-4DCE-970A-90DD978F739B}">
  <sheetPr>
    <tabColor rgb="FF0070C0"/>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596</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596</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597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598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1" t="s">
        <v>607</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599</v>
      </c>
    </row>
    <row r="50" spans="1:109">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551</v>
      </c>
      <c r="BQ50" s="1314"/>
      <c r="BR50" s="1314"/>
      <c r="BS50" s="1314"/>
      <c r="BT50" s="1314"/>
      <c r="BU50" s="1314"/>
      <c r="BV50" s="1314"/>
      <c r="BW50" s="1314"/>
      <c r="BX50" s="1314" t="s">
        <v>552</v>
      </c>
      <c r="BY50" s="1314"/>
      <c r="BZ50" s="1314"/>
      <c r="CA50" s="1314"/>
      <c r="CB50" s="1314"/>
      <c r="CC50" s="1314"/>
      <c r="CD50" s="1314"/>
      <c r="CE50" s="1314"/>
      <c r="CF50" s="1314" t="s">
        <v>553</v>
      </c>
      <c r="CG50" s="1314"/>
      <c r="CH50" s="1314"/>
      <c r="CI50" s="1314"/>
      <c r="CJ50" s="1314"/>
      <c r="CK50" s="1314"/>
      <c r="CL50" s="1314"/>
      <c r="CM50" s="1314"/>
      <c r="CN50" s="1314" t="s">
        <v>554</v>
      </c>
      <c r="CO50" s="1314"/>
      <c r="CP50" s="1314"/>
      <c r="CQ50" s="1314"/>
      <c r="CR50" s="1314"/>
      <c r="CS50" s="1314"/>
      <c r="CT50" s="1314"/>
      <c r="CU50" s="1314"/>
      <c r="CV50" s="1314" t="s">
        <v>555</v>
      </c>
      <c r="CW50" s="1314"/>
      <c r="CX50" s="1314"/>
      <c r="CY50" s="1314"/>
      <c r="CZ50" s="1314"/>
      <c r="DA50" s="1314"/>
      <c r="DB50" s="1314"/>
      <c r="DC50" s="1314"/>
    </row>
    <row r="51" spans="1:109" ht="13.5" customHeight="1">
      <c r="B51" s="395"/>
      <c r="G51" s="1317"/>
      <c r="H51" s="1317"/>
      <c r="I51" s="1330"/>
      <c r="J51" s="1330"/>
      <c r="K51" s="1316"/>
      <c r="L51" s="1316"/>
      <c r="M51" s="1316"/>
      <c r="N51" s="1316"/>
      <c r="AM51" s="404"/>
      <c r="AN51" s="1312" t="s">
        <v>600</v>
      </c>
      <c r="AO51" s="1312"/>
      <c r="AP51" s="1312"/>
      <c r="AQ51" s="1312"/>
      <c r="AR51" s="1312"/>
      <c r="AS51" s="1312"/>
      <c r="AT51" s="1312"/>
      <c r="AU51" s="1312"/>
      <c r="AV51" s="1312"/>
      <c r="AW51" s="1312"/>
      <c r="AX51" s="1312"/>
      <c r="AY51" s="1312"/>
      <c r="AZ51" s="1312"/>
      <c r="BA51" s="1312"/>
      <c r="BB51" s="1312" t="s">
        <v>601</v>
      </c>
      <c r="BC51" s="1312"/>
      <c r="BD51" s="1312"/>
      <c r="BE51" s="1312"/>
      <c r="BF51" s="1312"/>
      <c r="BG51" s="1312"/>
      <c r="BH51" s="1312"/>
      <c r="BI51" s="1312"/>
      <c r="BJ51" s="1312"/>
      <c r="BK51" s="1312"/>
      <c r="BL51" s="1312"/>
      <c r="BM51" s="1312"/>
      <c r="BN51" s="1312"/>
      <c r="BO51" s="1312"/>
      <c r="BP51" s="1309">
        <v>101.8</v>
      </c>
      <c r="BQ51" s="1309"/>
      <c r="BR51" s="1309"/>
      <c r="BS51" s="1309"/>
      <c r="BT51" s="1309"/>
      <c r="BU51" s="1309"/>
      <c r="BV51" s="1309"/>
      <c r="BW51" s="1309"/>
      <c r="BX51" s="1309">
        <v>97.2</v>
      </c>
      <c r="BY51" s="1309"/>
      <c r="BZ51" s="1309"/>
      <c r="CA51" s="1309"/>
      <c r="CB51" s="1309"/>
      <c r="CC51" s="1309"/>
      <c r="CD51" s="1309"/>
      <c r="CE51" s="1309"/>
      <c r="CF51" s="1309">
        <v>89.4</v>
      </c>
      <c r="CG51" s="1309"/>
      <c r="CH51" s="1309"/>
      <c r="CI51" s="1309"/>
      <c r="CJ51" s="1309"/>
      <c r="CK51" s="1309"/>
      <c r="CL51" s="1309"/>
      <c r="CM51" s="1309"/>
      <c r="CN51" s="1309">
        <v>79.400000000000006</v>
      </c>
      <c r="CO51" s="1309"/>
      <c r="CP51" s="1309"/>
      <c r="CQ51" s="1309"/>
      <c r="CR51" s="1309"/>
      <c r="CS51" s="1309"/>
      <c r="CT51" s="1309"/>
      <c r="CU51" s="1309"/>
      <c r="CV51" s="1309">
        <v>88</v>
      </c>
      <c r="CW51" s="1309"/>
      <c r="CX51" s="1309"/>
      <c r="CY51" s="1309"/>
      <c r="CZ51" s="1309"/>
      <c r="DA51" s="1309"/>
      <c r="DB51" s="1309"/>
      <c r="DC51" s="1309"/>
    </row>
    <row r="52" spans="1:109">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602</v>
      </c>
      <c r="BC53" s="1312"/>
      <c r="BD53" s="1312"/>
      <c r="BE53" s="1312"/>
      <c r="BF53" s="1312"/>
      <c r="BG53" s="1312"/>
      <c r="BH53" s="1312"/>
      <c r="BI53" s="1312"/>
      <c r="BJ53" s="1312"/>
      <c r="BK53" s="1312"/>
      <c r="BL53" s="1312"/>
      <c r="BM53" s="1312"/>
      <c r="BN53" s="1312"/>
      <c r="BO53" s="1312"/>
      <c r="BP53" s="1309">
        <v>65.2</v>
      </c>
      <c r="BQ53" s="1309"/>
      <c r="BR53" s="1309"/>
      <c r="BS53" s="1309"/>
      <c r="BT53" s="1309"/>
      <c r="BU53" s="1309"/>
      <c r="BV53" s="1309"/>
      <c r="BW53" s="1309"/>
      <c r="BX53" s="1309">
        <v>66.900000000000006</v>
      </c>
      <c r="BY53" s="1309"/>
      <c r="BZ53" s="1309"/>
      <c r="CA53" s="1309"/>
      <c r="CB53" s="1309"/>
      <c r="CC53" s="1309"/>
      <c r="CD53" s="1309"/>
      <c r="CE53" s="1309"/>
      <c r="CF53" s="1309">
        <v>64.3</v>
      </c>
      <c r="CG53" s="1309"/>
      <c r="CH53" s="1309"/>
      <c r="CI53" s="1309"/>
      <c r="CJ53" s="1309"/>
      <c r="CK53" s="1309"/>
      <c r="CL53" s="1309"/>
      <c r="CM53" s="1309"/>
      <c r="CN53" s="1309">
        <v>65.099999999999994</v>
      </c>
      <c r="CO53" s="1309"/>
      <c r="CP53" s="1309"/>
      <c r="CQ53" s="1309"/>
      <c r="CR53" s="1309"/>
      <c r="CS53" s="1309"/>
      <c r="CT53" s="1309"/>
      <c r="CU53" s="1309"/>
      <c r="CV53" s="1309">
        <v>67.099999999999994</v>
      </c>
      <c r="CW53" s="1309"/>
      <c r="CX53" s="1309"/>
      <c r="CY53" s="1309"/>
      <c r="CZ53" s="1309"/>
      <c r="DA53" s="1309"/>
      <c r="DB53" s="1309"/>
      <c r="DC53" s="1309"/>
    </row>
    <row r="54" spans="1:109">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3"/>
      <c r="B55" s="395"/>
      <c r="G55" s="1315"/>
      <c r="H55" s="1315"/>
      <c r="I55" s="1315"/>
      <c r="J55" s="1315"/>
      <c r="K55" s="1316"/>
      <c r="L55" s="1316"/>
      <c r="M55" s="1316"/>
      <c r="N55" s="1316"/>
      <c r="AN55" s="1314" t="s">
        <v>603</v>
      </c>
      <c r="AO55" s="1314"/>
      <c r="AP55" s="1314"/>
      <c r="AQ55" s="1314"/>
      <c r="AR55" s="1314"/>
      <c r="AS55" s="1314"/>
      <c r="AT55" s="1314"/>
      <c r="AU55" s="1314"/>
      <c r="AV55" s="1314"/>
      <c r="AW55" s="1314"/>
      <c r="AX55" s="1314"/>
      <c r="AY55" s="1314"/>
      <c r="AZ55" s="1314"/>
      <c r="BA55" s="1314"/>
      <c r="BB55" s="1312" t="s">
        <v>601</v>
      </c>
      <c r="BC55" s="1312"/>
      <c r="BD55" s="1312"/>
      <c r="BE55" s="1312"/>
      <c r="BF55" s="1312"/>
      <c r="BG55" s="1312"/>
      <c r="BH55" s="1312"/>
      <c r="BI55" s="1312"/>
      <c r="BJ55" s="1312"/>
      <c r="BK55" s="1312"/>
      <c r="BL55" s="1312"/>
      <c r="BM55" s="1312"/>
      <c r="BN55" s="1312"/>
      <c r="BO55" s="1312"/>
      <c r="BP55" s="1309">
        <v>39</v>
      </c>
      <c r="BQ55" s="1309"/>
      <c r="BR55" s="1309"/>
      <c r="BS55" s="1309"/>
      <c r="BT55" s="1309"/>
      <c r="BU55" s="1309"/>
      <c r="BV55" s="1309"/>
      <c r="BW55" s="1309"/>
      <c r="BX55" s="1309">
        <v>33.1</v>
      </c>
      <c r="BY55" s="1309"/>
      <c r="BZ55" s="1309"/>
      <c r="CA55" s="1309"/>
      <c r="CB55" s="1309"/>
      <c r="CC55" s="1309"/>
      <c r="CD55" s="1309"/>
      <c r="CE55" s="1309"/>
      <c r="CF55" s="1309">
        <v>31.3</v>
      </c>
      <c r="CG55" s="1309"/>
      <c r="CH55" s="1309"/>
      <c r="CI55" s="1309"/>
      <c r="CJ55" s="1309"/>
      <c r="CK55" s="1309"/>
      <c r="CL55" s="1309"/>
      <c r="CM55" s="1309"/>
      <c r="CN55" s="1309">
        <v>25.3</v>
      </c>
      <c r="CO55" s="1309"/>
      <c r="CP55" s="1309"/>
      <c r="CQ55" s="1309"/>
      <c r="CR55" s="1309"/>
      <c r="CS55" s="1309"/>
      <c r="CT55" s="1309"/>
      <c r="CU55" s="1309"/>
      <c r="CV55" s="1309">
        <v>25.5</v>
      </c>
      <c r="CW55" s="1309"/>
      <c r="CX55" s="1309"/>
      <c r="CY55" s="1309"/>
      <c r="CZ55" s="1309"/>
      <c r="DA55" s="1309"/>
      <c r="DB55" s="1309"/>
      <c r="DC55" s="1309"/>
    </row>
    <row r="56" spans="1:109">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602</v>
      </c>
      <c r="BC57" s="1312"/>
      <c r="BD57" s="1312"/>
      <c r="BE57" s="1312"/>
      <c r="BF57" s="1312"/>
      <c r="BG57" s="1312"/>
      <c r="BH57" s="1312"/>
      <c r="BI57" s="1312"/>
      <c r="BJ57" s="1312"/>
      <c r="BK57" s="1312"/>
      <c r="BL57" s="1312"/>
      <c r="BM57" s="1312"/>
      <c r="BN57" s="1312"/>
      <c r="BO57" s="1312"/>
      <c r="BP57" s="1309">
        <v>55.4</v>
      </c>
      <c r="BQ57" s="1309"/>
      <c r="BR57" s="1309"/>
      <c r="BS57" s="1309"/>
      <c r="BT57" s="1309"/>
      <c r="BU57" s="1309"/>
      <c r="BV57" s="1309"/>
      <c r="BW57" s="1309"/>
      <c r="BX57" s="1309">
        <v>57.2</v>
      </c>
      <c r="BY57" s="1309"/>
      <c r="BZ57" s="1309"/>
      <c r="CA57" s="1309"/>
      <c r="CB57" s="1309"/>
      <c r="CC57" s="1309"/>
      <c r="CD57" s="1309"/>
      <c r="CE57" s="1309"/>
      <c r="CF57" s="1309">
        <v>58.5</v>
      </c>
      <c r="CG57" s="1309"/>
      <c r="CH57" s="1309"/>
      <c r="CI57" s="1309"/>
      <c r="CJ57" s="1309"/>
      <c r="CK57" s="1309"/>
      <c r="CL57" s="1309"/>
      <c r="CM57" s="1309"/>
      <c r="CN57" s="1309">
        <v>59.8</v>
      </c>
      <c r="CO57" s="1309"/>
      <c r="CP57" s="1309"/>
      <c r="CQ57" s="1309"/>
      <c r="CR57" s="1309"/>
      <c r="CS57" s="1309"/>
      <c r="CT57" s="1309"/>
      <c r="CU57" s="1309"/>
      <c r="CV57" s="1309">
        <v>60.6</v>
      </c>
      <c r="CW57" s="1309"/>
      <c r="CX57" s="1309"/>
      <c r="CY57" s="1309"/>
      <c r="CZ57" s="1309"/>
      <c r="DA57" s="1309"/>
      <c r="DB57" s="1309"/>
      <c r="DC57" s="1309"/>
      <c r="DD57" s="408"/>
      <c r="DE57" s="407"/>
    </row>
    <row r="58" spans="1:109" s="403" customFormat="1">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604</v>
      </c>
    </row>
    <row r="64" spans="1:109">
      <c r="B64" s="395"/>
      <c r="G64" s="402"/>
      <c r="I64" s="415"/>
      <c r="J64" s="415"/>
      <c r="K64" s="415"/>
      <c r="L64" s="415"/>
      <c r="M64" s="415"/>
      <c r="N64" s="416"/>
      <c r="AM64" s="402"/>
      <c r="AN64" s="402" t="s">
        <v>598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1" t="s">
        <v>606</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599</v>
      </c>
    </row>
    <row r="72" spans="2:107">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551</v>
      </c>
      <c r="BQ72" s="1314"/>
      <c r="BR72" s="1314"/>
      <c r="BS72" s="1314"/>
      <c r="BT72" s="1314"/>
      <c r="BU72" s="1314"/>
      <c r="BV72" s="1314"/>
      <c r="BW72" s="1314"/>
      <c r="BX72" s="1314" t="s">
        <v>552</v>
      </c>
      <c r="BY72" s="1314"/>
      <c r="BZ72" s="1314"/>
      <c r="CA72" s="1314"/>
      <c r="CB72" s="1314"/>
      <c r="CC72" s="1314"/>
      <c r="CD72" s="1314"/>
      <c r="CE72" s="1314"/>
      <c r="CF72" s="1314" t="s">
        <v>553</v>
      </c>
      <c r="CG72" s="1314"/>
      <c r="CH72" s="1314"/>
      <c r="CI72" s="1314"/>
      <c r="CJ72" s="1314"/>
      <c r="CK72" s="1314"/>
      <c r="CL72" s="1314"/>
      <c r="CM72" s="1314"/>
      <c r="CN72" s="1314" t="s">
        <v>554</v>
      </c>
      <c r="CO72" s="1314"/>
      <c r="CP72" s="1314"/>
      <c r="CQ72" s="1314"/>
      <c r="CR72" s="1314"/>
      <c r="CS72" s="1314"/>
      <c r="CT72" s="1314"/>
      <c r="CU72" s="1314"/>
      <c r="CV72" s="1314" t="s">
        <v>555</v>
      </c>
      <c r="CW72" s="1314"/>
      <c r="CX72" s="1314"/>
      <c r="CY72" s="1314"/>
      <c r="CZ72" s="1314"/>
      <c r="DA72" s="1314"/>
      <c r="DB72" s="1314"/>
      <c r="DC72" s="1314"/>
    </row>
    <row r="73" spans="2:107">
      <c r="B73" s="395"/>
      <c r="G73" s="1317"/>
      <c r="H73" s="1317"/>
      <c r="I73" s="1317"/>
      <c r="J73" s="1317"/>
      <c r="K73" s="1313"/>
      <c r="L73" s="1313"/>
      <c r="M73" s="1313"/>
      <c r="N73" s="1313"/>
      <c r="AM73" s="404"/>
      <c r="AN73" s="1312" t="s">
        <v>600</v>
      </c>
      <c r="AO73" s="1312"/>
      <c r="AP73" s="1312"/>
      <c r="AQ73" s="1312"/>
      <c r="AR73" s="1312"/>
      <c r="AS73" s="1312"/>
      <c r="AT73" s="1312"/>
      <c r="AU73" s="1312"/>
      <c r="AV73" s="1312"/>
      <c r="AW73" s="1312"/>
      <c r="AX73" s="1312"/>
      <c r="AY73" s="1312"/>
      <c r="AZ73" s="1312"/>
      <c r="BA73" s="1312"/>
      <c r="BB73" s="1312" t="s">
        <v>601</v>
      </c>
      <c r="BC73" s="1312"/>
      <c r="BD73" s="1312"/>
      <c r="BE73" s="1312"/>
      <c r="BF73" s="1312"/>
      <c r="BG73" s="1312"/>
      <c r="BH73" s="1312"/>
      <c r="BI73" s="1312"/>
      <c r="BJ73" s="1312"/>
      <c r="BK73" s="1312"/>
      <c r="BL73" s="1312"/>
      <c r="BM73" s="1312"/>
      <c r="BN73" s="1312"/>
      <c r="BO73" s="1312"/>
      <c r="BP73" s="1309">
        <v>101.8</v>
      </c>
      <c r="BQ73" s="1309"/>
      <c r="BR73" s="1309"/>
      <c r="BS73" s="1309"/>
      <c r="BT73" s="1309"/>
      <c r="BU73" s="1309"/>
      <c r="BV73" s="1309"/>
      <c r="BW73" s="1309"/>
      <c r="BX73" s="1309">
        <v>97.2</v>
      </c>
      <c r="BY73" s="1309"/>
      <c r="BZ73" s="1309"/>
      <c r="CA73" s="1309"/>
      <c r="CB73" s="1309"/>
      <c r="CC73" s="1309"/>
      <c r="CD73" s="1309"/>
      <c r="CE73" s="1309"/>
      <c r="CF73" s="1309">
        <v>89.4</v>
      </c>
      <c r="CG73" s="1309"/>
      <c r="CH73" s="1309"/>
      <c r="CI73" s="1309"/>
      <c r="CJ73" s="1309"/>
      <c r="CK73" s="1309"/>
      <c r="CL73" s="1309"/>
      <c r="CM73" s="1309"/>
      <c r="CN73" s="1309">
        <v>79.400000000000006</v>
      </c>
      <c r="CO73" s="1309"/>
      <c r="CP73" s="1309"/>
      <c r="CQ73" s="1309"/>
      <c r="CR73" s="1309"/>
      <c r="CS73" s="1309"/>
      <c r="CT73" s="1309"/>
      <c r="CU73" s="1309"/>
      <c r="CV73" s="1309">
        <v>88</v>
      </c>
      <c r="CW73" s="1309"/>
      <c r="CX73" s="1309"/>
      <c r="CY73" s="1309"/>
      <c r="CZ73" s="1309"/>
      <c r="DA73" s="1309"/>
      <c r="DB73" s="1309"/>
      <c r="DC73" s="1309"/>
    </row>
    <row r="74" spans="2:107">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605</v>
      </c>
      <c r="BC75" s="1312"/>
      <c r="BD75" s="1312"/>
      <c r="BE75" s="1312"/>
      <c r="BF75" s="1312"/>
      <c r="BG75" s="1312"/>
      <c r="BH75" s="1312"/>
      <c r="BI75" s="1312"/>
      <c r="BJ75" s="1312"/>
      <c r="BK75" s="1312"/>
      <c r="BL75" s="1312"/>
      <c r="BM75" s="1312"/>
      <c r="BN75" s="1312"/>
      <c r="BO75" s="1312"/>
      <c r="BP75" s="1309">
        <v>9.9</v>
      </c>
      <c r="BQ75" s="1309"/>
      <c r="BR75" s="1309"/>
      <c r="BS75" s="1309"/>
      <c r="BT75" s="1309"/>
      <c r="BU75" s="1309"/>
      <c r="BV75" s="1309"/>
      <c r="BW75" s="1309"/>
      <c r="BX75" s="1309">
        <v>8.4</v>
      </c>
      <c r="BY75" s="1309"/>
      <c r="BZ75" s="1309"/>
      <c r="CA75" s="1309"/>
      <c r="CB75" s="1309"/>
      <c r="CC75" s="1309"/>
      <c r="CD75" s="1309"/>
      <c r="CE75" s="1309"/>
      <c r="CF75" s="1309">
        <v>7.1</v>
      </c>
      <c r="CG75" s="1309"/>
      <c r="CH75" s="1309"/>
      <c r="CI75" s="1309"/>
      <c r="CJ75" s="1309"/>
      <c r="CK75" s="1309"/>
      <c r="CL75" s="1309"/>
      <c r="CM75" s="1309"/>
      <c r="CN75" s="1309">
        <v>6.4</v>
      </c>
      <c r="CO75" s="1309"/>
      <c r="CP75" s="1309"/>
      <c r="CQ75" s="1309"/>
      <c r="CR75" s="1309"/>
      <c r="CS75" s="1309"/>
      <c r="CT75" s="1309"/>
      <c r="CU75" s="1309"/>
      <c r="CV75" s="1309">
        <v>6.3</v>
      </c>
      <c r="CW75" s="1309"/>
      <c r="CX75" s="1309"/>
      <c r="CY75" s="1309"/>
      <c r="CZ75" s="1309"/>
      <c r="DA75" s="1309"/>
      <c r="DB75" s="1309"/>
      <c r="DC75" s="1309"/>
    </row>
    <row r="76" spans="2:107">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5"/>
      <c r="G77" s="1315"/>
      <c r="H77" s="1315"/>
      <c r="I77" s="1315"/>
      <c r="J77" s="1315"/>
      <c r="K77" s="1313"/>
      <c r="L77" s="1313"/>
      <c r="M77" s="1313"/>
      <c r="N77" s="1313"/>
      <c r="AN77" s="1314" t="s">
        <v>603</v>
      </c>
      <c r="AO77" s="1314"/>
      <c r="AP77" s="1314"/>
      <c r="AQ77" s="1314"/>
      <c r="AR77" s="1314"/>
      <c r="AS77" s="1314"/>
      <c r="AT77" s="1314"/>
      <c r="AU77" s="1314"/>
      <c r="AV77" s="1314"/>
      <c r="AW77" s="1314"/>
      <c r="AX77" s="1314"/>
      <c r="AY77" s="1314"/>
      <c r="AZ77" s="1314"/>
      <c r="BA77" s="1314"/>
      <c r="BB77" s="1312" t="s">
        <v>601</v>
      </c>
      <c r="BC77" s="1312"/>
      <c r="BD77" s="1312"/>
      <c r="BE77" s="1312"/>
      <c r="BF77" s="1312"/>
      <c r="BG77" s="1312"/>
      <c r="BH77" s="1312"/>
      <c r="BI77" s="1312"/>
      <c r="BJ77" s="1312"/>
      <c r="BK77" s="1312"/>
      <c r="BL77" s="1312"/>
      <c r="BM77" s="1312"/>
      <c r="BN77" s="1312"/>
      <c r="BO77" s="1312"/>
      <c r="BP77" s="1309">
        <v>39</v>
      </c>
      <c r="BQ77" s="1309"/>
      <c r="BR77" s="1309"/>
      <c r="BS77" s="1309"/>
      <c r="BT77" s="1309"/>
      <c r="BU77" s="1309"/>
      <c r="BV77" s="1309"/>
      <c r="BW77" s="1309"/>
      <c r="BX77" s="1309">
        <v>33.1</v>
      </c>
      <c r="BY77" s="1309"/>
      <c r="BZ77" s="1309"/>
      <c r="CA77" s="1309"/>
      <c r="CB77" s="1309"/>
      <c r="CC77" s="1309"/>
      <c r="CD77" s="1309"/>
      <c r="CE77" s="1309"/>
      <c r="CF77" s="1309">
        <v>31.3</v>
      </c>
      <c r="CG77" s="1309"/>
      <c r="CH77" s="1309"/>
      <c r="CI77" s="1309"/>
      <c r="CJ77" s="1309"/>
      <c r="CK77" s="1309"/>
      <c r="CL77" s="1309"/>
      <c r="CM77" s="1309"/>
      <c r="CN77" s="1309">
        <v>25.3</v>
      </c>
      <c r="CO77" s="1309"/>
      <c r="CP77" s="1309"/>
      <c r="CQ77" s="1309"/>
      <c r="CR77" s="1309"/>
      <c r="CS77" s="1309"/>
      <c r="CT77" s="1309"/>
      <c r="CU77" s="1309"/>
      <c r="CV77" s="1309">
        <v>25.5</v>
      </c>
      <c r="CW77" s="1309"/>
      <c r="CX77" s="1309"/>
      <c r="CY77" s="1309"/>
      <c r="CZ77" s="1309"/>
      <c r="DA77" s="1309"/>
      <c r="DB77" s="1309"/>
      <c r="DC77" s="1309"/>
    </row>
    <row r="78" spans="2:107">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605</v>
      </c>
      <c r="BC79" s="1312"/>
      <c r="BD79" s="1312"/>
      <c r="BE79" s="1312"/>
      <c r="BF79" s="1312"/>
      <c r="BG79" s="1312"/>
      <c r="BH79" s="1312"/>
      <c r="BI79" s="1312"/>
      <c r="BJ79" s="1312"/>
      <c r="BK79" s="1312"/>
      <c r="BL79" s="1312"/>
      <c r="BM79" s="1312"/>
      <c r="BN79" s="1312"/>
      <c r="BO79" s="1312"/>
      <c r="BP79" s="1309">
        <v>9</v>
      </c>
      <c r="BQ79" s="1309"/>
      <c r="BR79" s="1309"/>
      <c r="BS79" s="1309"/>
      <c r="BT79" s="1309"/>
      <c r="BU79" s="1309"/>
      <c r="BV79" s="1309"/>
      <c r="BW79" s="1309"/>
      <c r="BX79" s="1309">
        <v>7.5</v>
      </c>
      <c r="BY79" s="1309"/>
      <c r="BZ79" s="1309"/>
      <c r="CA79" s="1309"/>
      <c r="CB79" s="1309"/>
      <c r="CC79" s="1309"/>
      <c r="CD79" s="1309"/>
      <c r="CE79" s="1309"/>
      <c r="CF79" s="1309">
        <v>7.2</v>
      </c>
      <c r="CG79" s="1309"/>
      <c r="CH79" s="1309"/>
      <c r="CI79" s="1309"/>
      <c r="CJ79" s="1309"/>
      <c r="CK79" s="1309"/>
      <c r="CL79" s="1309"/>
      <c r="CM79" s="1309"/>
      <c r="CN79" s="1309">
        <v>6.9</v>
      </c>
      <c r="CO79" s="1309"/>
      <c r="CP79" s="1309"/>
      <c r="CQ79" s="1309"/>
      <c r="CR79" s="1309"/>
      <c r="CS79" s="1309"/>
      <c r="CT79" s="1309"/>
      <c r="CU79" s="1309"/>
      <c r="CV79" s="1309">
        <v>6.6</v>
      </c>
      <c r="CW79" s="1309"/>
      <c r="CX79" s="1309"/>
      <c r="CY79" s="1309"/>
      <c r="CZ79" s="1309"/>
      <c r="DA79" s="1309"/>
      <c r="DB79" s="1309"/>
      <c r="DC79" s="1309"/>
    </row>
    <row r="80" spans="2:107">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sVNO6Kv2ik9CzwqJl1muFCifk9KzkVmPOil5w0VTm6vTkzY1bQi55GmeiOn5v7S9I9403qW623lHKbjDdcQdPg==" saltValue="yOkj8DD1PJJ2DX7hZaqWa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B9D32-9B13-4990-B49D-1DAF3C6AAEA4}">
  <sheetPr>
    <tabColor rgb="FF0070C0"/>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497</v>
      </c>
    </row>
  </sheetData>
  <sheetProtection algorithmName="SHA-512" hashValue="o2veMCm4CWo61gbIO7/VEYNUpbRz25PND1YlDWjsdnEPVbC922yt2vbo1Rcza5SyEu3X0/JRTN7Xe1g8x9DiEA==" saltValue="oAyHSl4XtxwvCnMf5tdR9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75327-A8A8-4162-8A62-3FBFEEF6458E}">
  <sheetPr>
    <tabColor rgb="FF0070C0"/>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497</v>
      </c>
    </row>
  </sheetData>
  <sheetProtection algorithmName="SHA-512" hashValue="IL42Nof4SzXgauK/ttltoJLX0I0gvkmk+brX3Xxi1Lp65lQTnWfH0J1IIj3z5AV26cgl4hNkFvAhJlgzZKBBOg==" saltValue="6yZL8HVHEXVCAydjcpNM0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548</v>
      </c>
      <c r="G2" s="157"/>
      <c r="H2" s="158"/>
    </row>
    <row r="3" spans="1:8">
      <c r="A3" s="154" t="s">
        <v>541</v>
      </c>
      <c r="B3" s="159"/>
      <c r="C3" s="160"/>
      <c r="D3" s="161">
        <v>46648</v>
      </c>
      <c r="E3" s="162"/>
      <c r="F3" s="163">
        <v>92247</v>
      </c>
      <c r="G3" s="164"/>
      <c r="H3" s="165"/>
    </row>
    <row r="4" spans="1:8">
      <c r="A4" s="166"/>
      <c r="B4" s="167"/>
      <c r="C4" s="168"/>
      <c r="D4" s="169">
        <v>22435</v>
      </c>
      <c r="E4" s="170"/>
      <c r="F4" s="171">
        <v>37204</v>
      </c>
      <c r="G4" s="172"/>
      <c r="H4" s="173"/>
    </row>
    <row r="5" spans="1:8">
      <c r="A5" s="154" t="s">
        <v>543</v>
      </c>
      <c r="B5" s="159"/>
      <c r="C5" s="160"/>
      <c r="D5" s="161">
        <v>89545</v>
      </c>
      <c r="E5" s="162"/>
      <c r="F5" s="163">
        <v>57295</v>
      </c>
      <c r="G5" s="164"/>
      <c r="H5" s="165"/>
    </row>
    <row r="6" spans="1:8">
      <c r="A6" s="166"/>
      <c r="B6" s="167"/>
      <c r="C6" s="168"/>
      <c r="D6" s="169">
        <v>55090</v>
      </c>
      <c r="E6" s="170"/>
      <c r="F6" s="171">
        <v>32771</v>
      </c>
      <c r="G6" s="172"/>
      <c r="H6" s="173"/>
    </row>
    <row r="7" spans="1:8">
      <c r="A7" s="154" t="s">
        <v>544</v>
      </c>
      <c r="B7" s="159"/>
      <c r="C7" s="160"/>
      <c r="D7" s="161">
        <v>96122</v>
      </c>
      <c r="E7" s="162"/>
      <c r="F7" s="163">
        <v>54110</v>
      </c>
      <c r="G7" s="164"/>
      <c r="H7" s="165"/>
    </row>
    <row r="8" spans="1:8">
      <c r="A8" s="166"/>
      <c r="B8" s="167"/>
      <c r="C8" s="168"/>
      <c r="D8" s="169">
        <v>50855</v>
      </c>
      <c r="E8" s="170"/>
      <c r="F8" s="171">
        <v>30620</v>
      </c>
      <c r="G8" s="172"/>
      <c r="H8" s="173"/>
    </row>
    <row r="9" spans="1:8">
      <c r="A9" s="154" t="s">
        <v>545</v>
      </c>
      <c r="B9" s="159"/>
      <c r="C9" s="160"/>
      <c r="D9" s="161">
        <v>61629</v>
      </c>
      <c r="E9" s="162"/>
      <c r="F9" s="163">
        <v>54684</v>
      </c>
      <c r="G9" s="164"/>
      <c r="H9" s="165"/>
    </row>
    <row r="10" spans="1:8">
      <c r="A10" s="166"/>
      <c r="B10" s="167"/>
      <c r="C10" s="168"/>
      <c r="D10" s="169">
        <v>29313</v>
      </c>
      <c r="E10" s="170"/>
      <c r="F10" s="171">
        <v>32829</v>
      </c>
      <c r="G10" s="172"/>
      <c r="H10" s="173"/>
    </row>
    <row r="11" spans="1:8">
      <c r="A11" s="154" t="s">
        <v>546</v>
      </c>
      <c r="B11" s="159"/>
      <c r="C11" s="160"/>
      <c r="D11" s="161">
        <v>114306</v>
      </c>
      <c r="E11" s="162"/>
      <c r="F11" s="163">
        <v>62383</v>
      </c>
      <c r="G11" s="164"/>
      <c r="H11" s="165"/>
    </row>
    <row r="12" spans="1:8">
      <c r="A12" s="166"/>
      <c r="B12" s="167"/>
      <c r="C12" s="174"/>
      <c r="D12" s="169">
        <v>45137</v>
      </c>
      <c r="E12" s="170"/>
      <c r="F12" s="171">
        <v>35325</v>
      </c>
      <c r="G12" s="172"/>
      <c r="H12" s="173"/>
    </row>
    <row r="13" spans="1:8">
      <c r="A13" s="154"/>
      <c r="B13" s="159"/>
      <c r="C13" s="175"/>
      <c r="D13" s="176">
        <v>81650</v>
      </c>
      <c r="E13" s="177"/>
      <c r="F13" s="178">
        <v>64144</v>
      </c>
      <c r="G13" s="179"/>
      <c r="H13" s="165"/>
    </row>
    <row r="14" spans="1:8">
      <c r="A14" s="166"/>
      <c r="B14" s="167"/>
      <c r="C14" s="168"/>
      <c r="D14" s="169">
        <v>40566</v>
      </c>
      <c r="E14" s="170"/>
      <c r="F14" s="171">
        <v>33750</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6.12</v>
      </c>
      <c r="C19" s="180">
        <f>ROUND(VALUE(SUBSTITUTE(実質収支比率等に係る経年分析!G$48,"▲","-")),2)</f>
        <v>4.88</v>
      </c>
      <c r="D19" s="180">
        <f>ROUND(VALUE(SUBSTITUTE(実質収支比率等に係る経年分析!H$48,"▲","-")),2)</f>
        <v>4.2300000000000004</v>
      </c>
      <c r="E19" s="180">
        <f>ROUND(VALUE(SUBSTITUTE(実質収支比率等に係る経年分析!I$48,"▲","-")),2)</f>
        <v>1.72</v>
      </c>
      <c r="F19" s="180">
        <f>ROUND(VALUE(SUBSTITUTE(実質収支比率等に係る経年分析!J$48,"▲","-")),2)</f>
        <v>2.93</v>
      </c>
    </row>
    <row r="20" spans="1:11">
      <c r="A20" s="180" t="s">
        <v>54</v>
      </c>
      <c r="B20" s="180">
        <f>ROUND(VALUE(SUBSTITUTE(実質収支比率等に係る経年分析!F$47,"▲","-")),2)</f>
        <v>15.36</v>
      </c>
      <c r="C20" s="180">
        <f>ROUND(VALUE(SUBSTITUTE(実質収支比率等に係る経年分析!G$47,"▲","-")),2)</f>
        <v>15.89</v>
      </c>
      <c r="D20" s="180">
        <f>ROUND(VALUE(SUBSTITUTE(実質収支比率等に係る経年分析!H$47,"▲","-")),2)</f>
        <v>16.079999999999998</v>
      </c>
      <c r="E20" s="180">
        <f>ROUND(VALUE(SUBSTITUTE(実質収支比率等に係る経年分析!I$47,"▲","-")),2)</f>
        <v>18.850000000000001</v>
      </c>
      <c r="F20" s="180">
        <f>ROUND(VALUE(SUBSTITUTE(実質収支比率等に係る経年分析!J$47,"▲","-")),2)</f>
        <v>18.079999999999998</v>
      </c>
    </row>
    <row r="21" spans="1:11">
      <c r="A21" s="180" t="s">
        <v>55</v>
      </c>
      <c r="B21" s="180">
        <f>IF(ISNUMBER(VALUE(SUBSTITUTE(実質収支比率等に係る経年分析!F$49,"▲","-"))),ROUND(VALUE(SUBSTITUTE(実質収支比率等に係る経年分析!F$49,"▲","-")),2),NA())</f>
        <v>7.64</v>
      </c>
      <c r="C21" s="180">
        <f>IF(ISNUMBER(VALUE(SUBSTITUTE(実質収支比率等に係る経年分析!G$49,"▲","-"))),ROUND(VALUE(SUBSTITUTE(実質収支比率等に係る経年分析!G$49,"▲","-")),2),NA())</f>
        <v>3.79</v>
      </c>
      <c r="D21" s="180">
        <f>IF(ISNUMBER(VALUE(SUBSTITUTE(実質収支比率等に係る経年分析!H$49,"▲","-"))),ROUND(VALUE(SUBSTITUTE(実質収支比率等に係る経年分析!H$49,"▲","-")),2),NA())</f>
        <v>3.29</v>
      </c>
      <c r="E21" s="180">
        <f>IF(ISNUMBER(VALUE(SUBSTITUTE(実質収支比率等に係る経年分析!I$49,"▲","-"))),ROUND(VALUE(SUBSTITUTE(実質収支比率等に係る経年分析!I$49,"▲","-")),2),NA())</f>
        <v>3.07</v>
      </c>
      <c r="F21" s="180">
        <f>IF(ISNUMBER(VALUE(SUBSTITUTE(実質収支比率等に係る経年分析!J$49,"▲","-"))),ROUND(VALUE(SUBSTITUTE(実質収支比率等に係る経年分析!J$49,"▲","-")),2),NA())</f>
        <v>-1.39</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0.56999999999999995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c r="A30" s="181" t="str">
        <f>IF(連結実質赤字比率に係る赤字・黒字の構成分析!C$40="",NA(),連結実質赤字比率に係る赤字・黒字の構成分析!C$40)</f>
        <v>港湾施設事業特別会計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2.97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3.21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0.53</v>
      </c>
    </row>
    <row r="32" spans="1:11">
      <c r="A32" s="181" t="str">
        <f>IF(連結実質赤字比率に係る赤字・黒字の構成分析!C$38="",NA(),連結実質赤字比率に係る赤字・黒字の構成分析!C$38)</f>
        <v>病院事業会計</v>
      </c>
      <c r="B32" s="181">
        <f>IF(ROUND(VALUE(SUBSTITUTE(連結実質赤字比率に係る赤字・黒字の構成分析!F$38,"▲", "-")), 2) &lt; 0, ABS(ROUND(VALUE(SUBSTITUTE(連結実質赤字比率に係る赤字・黒字の構成分析!F$38,"▲", "-")), 2)), NA())</f>
        <v>0.75</v>
      </c>
      <c r="C32" s="181" t="e">
        <f>IF(ROUND(VALUE(SUBSTITUTE(連結実質赤字比率に係る赤字・黒字の構成分析!F$38,"▲", "-")), 2) &gt;= 0, ABS(ROUND(VALUE(SUBSTITUTE(連結実質赤字比率に係る赤字・黒字の構成分析!F$38,"▲", "-")), 2)), NA())</f>
        <v>#N/A</v>
      </c>
      <c r="D32" s="181">
        <f>IF(ROUND(VALUE(SUBSTITUTE(連結実質赤字比率に係る赤字・黒字の構成分析!G$38,"▲", "-")), 2) &lt; 0, ABS(ROUND(VALUE(SUBSTITUTE(連結実質赤字比率に係る赤字・黒字の構成分析!G$38,"▲", "-")), 2)), NA())</f>
        <v>1.74</v>
      </c>
      <c r="E32" s="181" t="e">
        <f>IF(ROUND(VALUE(SUBSTITUTE(連結実質赤字比率に係る赤字・黒字の構成分析!G$38,"▲", "-")), 2) &gt;= 0, ABS(ROUND(VALUE(SUBSTITUTE(連結実質赤字比率に係る赤字・黒字の構成分析!G$38,"▲", "-")), 2)), NA())</f>
        <v>#N/A</v>
      </c>
      <c r="F32" s="181">
        <f>IF(ROUND(VALUE(SUBSTITUTE(連結実質赤字比率に係る赤字・黒字の構成分析!H$38,"▲", "-")), 2) &lt; 0, ABS(ROUND(VALUE(SUBSTITUTE(連結実質赤字比率に係る赤字・黒字の構成分析!H$38,"▲", "-")), 2)), NA())</f>
        <v>2.61</v>
      </c>
      <c r="G32" s="181" t="e">
        <f>IF(ROUND(VALUE(SUBSTITUTE(連結実質赤字比率に係る赤字・黒字の構成分析!H$38,"▲", "-")), 2) &gt;= 0, ABS(ROUND(VALUE(SUBSTITUTE(連結実質赤字比率に係る赤字・黒字の構成分析!H$38,"▲", "-")), 2)), NA())</f>
        <v>#N/A</v>
      </c>
      <c r="H32" s="181">
        <f>IF(ROUND(VALUE(SUBSTITUTE(連結実質赤字比率に係る赤字・黒字の構成分析!I$38,"▲", "-")), 2) &lt; 0, ABS(ROUND(VALUE(SUBSTITUTE(連結実質赤字比率に係る赤字・黒字の構成分析!I$38,"▲", "-")), 2)), NA())</f>
        <v>0.28000000000000003</v>
      </c>
      <c r="I32" s="181" t="e">
        <f>IF(ROUND(VALUE(SUBSTITUTE(連結実質赤字比率に係る赤字・黒字の構成分析!I$38,"▲", "-")), 2) &gt;= 0, ABS(ROUND(VALUE(SUBSTITUTE(連結実質赤字比率に係る赤字・黒字の構成分析!I$38,"▲", "-")), 2)), NA())</f>
        <v>#N/A</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1.93</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2.74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2.2200000000000002</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7.31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6.09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5.48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2.94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4.1500000000000004</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5.82</v>
      </c>
    </row>
    <row r="36" spans="1:16">
      <c r="A36" s="181" t="str">
        <f>IF(連結実質赤字比率に係る赤字・黒字の構成分析!C$34="",NA(),連結実質赤字比率に係る赤字・黒字の構成分析!C$34)</f>
        <v>同和対策住宅資金貸付事業特別会計</v>
      </c>
      <c r="B36" s="181">
        <f>IF(ROUND(VALUE(SUBSTITUTE(連結実質赤字比率に係る赤字・黒字の構成分析!F$34,"▲", "-")), 2) &lt; 0, ABS(ROUND(VALUE(SUBSTITUTE(連結実質赤字比率に係る赤字・黒字の構成分析!F$34,"▲", "-")), 2)), NA())</f>
        <v>1.23</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1.26</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1.26</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1.22</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1.23</v>
      </c>
      <c r="K36" s="181" t="e">
        <f>IF(ROUND(VALUE(SUBSTITUTE(連結実質赤字比率に係る赤字・黒字の構成分析!J$34,"▲", "-")), 2) &gt;= 0, ABS(ROUND(VALUE(SUBSTITUTE(連結実質赤字比率に係る赤字・黒字の構成分析!J$34,"▲", "-")), 2)), NA())</f>
        <v>#N/A</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2373</v>
      </c>
      <c r="E42" s="182"/>
      <c r="F42" s="182"/>
      <c r="G42" s="182">
        <f>'実質公債費比率（分子）の構造'!L$52</f>
        <v>2232</v>
      </c>
      <c r="H42" s="182"/>
      <c r="I42" s="182"/>
      <c r="J42" s="182">
        <f>'実質公債費比率（分子）の構造'!M$52</f>
        <v>2295</v>
      </c>
      <c r="K42" s="182"/>
      <c r="L42" s="182"/>
      <c r="M42" s="182">
        <f>'実質公債費比率（分子）の構造'!N$52</f>
        <v>2251</v>
      </c>
      <c r="N42" s="182"/>
      <c r="O42" s="182"/>
      <c r="P42" s="182">
        <f>'実質公債費比率（分子）の構造'!O$52</f>
        <v>2298</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65</v>
      </c>
      <c r="B45" s="182">
        <f>'実質公債費比率（分子）の構造'!K$49</f>
        <v>137</v>
      </c>
      <c r="C45" s="182"/>
      <c r="D45" s="182"/>
      <c r="E45" s="182">
        <f>'実質公債費比率（分子）の構造'!L$49</f>
        <v>65</v>
      </c>
      <c r="F45" s="182"/>
      <c r="G45" s="182"/>
      <c r="H45" s="182">
        <f>'実質公債費比率（分子）の構造'!M$49</f>
        <v>62</v>
      </c>
      <c r="I45" s="182"/>
      <c r="J45" s="182"/>
      <c r="K45" s="182">
        <f>'実質公債費比率（分子）の構造'!N$49</f>
        <v>64</v>
      </c>
      <c r="L45" s="182"/>
      <c r="M45" s="182"/>
      <c r="N45" s="182">
        <f>'実質公債費比率（分子）の構造'!O$49</f>
        <v>51</v>
      </c>
      <c r="O45" s="182"/>
      <c r="P45" s="182"/>
    </row>
    <row r="46" spans="1:16">
      <c r="A46" s="182" t="s">
        <v>66</v>
      </c>
      <c r="B46" s="182">
        <f>'実質公債費比率（分子）の構造'!K$48</f>
        <v>149</v>
      </c>
      <c r="C46" s="182"/>
      <c r="D46" s="182"/>
      <c r="E46" s="182">
        <f>'実質公債費比率（分子）の構造'!L$48</f>
        <v>154</v>
      </c>
      <c r="F46" s="182"/>
      <c r="G46" s="182"/>
      <c r="H46" s="182">
        <f>'実質公債費比率（分子）の構造'!M$48</f>
        <v>165</v>
      </c>
      <c r="I46" s="182"/>
      <c r="J46" s="182"/>
      <c r="K46" s="182">
        <f>'実質公債費比率（分子）の構造'!N$48</f>
        <v>79</v>
      </c>
      <c r="L46" s="182"/>
      <c r="M46" s="182"/>
      <c r="N46" s="182">
        <f>'実質公債費比率（分子）の構造'!O$48</f>
        <v>100</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3130</v>
      </c>
      <c r="C49" s="182"/>
      <c r="D49" s="182"/>
      <c r="E49" s="182">
        <f>'実質公債費比率（分子）の構造'!L$45</f>
        <v>2798</v>
      </c>
      <c r="F49" s="182"/>
      <c r="G49" s="182"/>
      <c r="H49" s="182">
        <f>'実質公債費比率（分子）の構造'!M$45</f>
        <v>2815</v>
      </c>
      <c r="I49" s="182"/>
      <c r="J49" s="182"/>
      <c r="K49" s="182">
        <f>'実質公債費比率（分子）の構造'!N$45</f>
        <v>2860</v>
      </c>
      <c r="L49" s="182"/>
      <c r="M49" s="182"/>
      <c r="N49" s="182">
        <f>'実質公債費比率（分子）の構造'!O$45</f>
        <v>2875</v>
      </c>
      <c r="O49" s="182"/>
      <c r="P49" s="182"/>
    </row>
    <row r="50" spans="1:16">
      <c r="A50" s="182" t="s">
        <v>70</v>
      </c>
      <c r="B50" s="182" t="e">
        <f>NA()</f>
        <v>#N/A</v>
      </c>
      <c r="C50" s="182">
        <f>IF(ISNUMBER('実質公債費比率（分子）の構造'!K$53),'実質公債費比率（分子）の構造'!K$53,NA())</f>
        <v>1043</v>
      </c>
      <c r="D50" s="182" t="e">
        <f>NA()</f>
        <v>#N/A</v>
      </c>
      <c r="E50" s="182" t="e">
        <f>NA()</f>
        <v>#N/A</v>
      </c>
      <c r="F50" s="182">
        <f>IF(ISNUMBER('実質公債費比率（分子）の構造'!L$53),'実質公債費比率（分子）の構造'!L$53,NA())</f>
        <v>785</v>
      </c>
      <c r="G50" s="182" t="e">
        <f>NA()</f>
        <v>#N/A</v>
      </c>
      <c r="H50" s="182" t="e">
        <f>NA()</f>
        <v>#N/A</v>
      </c>
      <c r="I50" s="182">
        <f>IF(ISNUMBER('実質公債費比率（分子）の構造'!M$53),'実質公債費比率（分子）の構造'!M$53,NA())</f>
        <v>747</v>
      </c>
      <c r="J50" s="182" t="e">
        <f>NA()</f>
        <v>#N/A</v>
      </c>
      <c r="K50" s="182" t="e">
        <f>NA()</f>
        <v>#N/A</v>
      </c>
      <c r="L50" s="182">
        <f>IF(ISNUMBER('実質公債費比率（分子）の構造'!N$53),'実質公債費比率（分子）の構造'!N$53,NA())</f>
        <v>752</v>
      </c>
      <c r="M50" s="182" t="e">
        <f>NA()</f>
        <v>#N/A</v>
      </c>
      <c r="N50" s="182" t="e">
        <f>NA()</f>
        <v>#N/A</v>
      </c>
      <c r="O50" s="182">
        <f>IF(ISNUMBER('実質公債費比率（分子）の構造'!O$53),'実質公債費比率（分子）の構造'!O$53,NA())</f>
        <v>728</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21964</v>
      </c>
      <c r="E56" s="181"/>
      <c r="F56" s="181"/>
      <c r="G56" s="181">
        <f>'将来負担比率（分子）の構造'!J$52</f>
        <v>23093</v>
      </c>
      <c r="H56" s="181"/>
      <c r="I56" s="181"/>
      <c r="J56" s="181">
        <f>'将来負担比率（分子）の構造'!K$52</f>
        <v>23614</v>
      </c>
      <c r="K56" s="181"/>
      <c r="L56" s="181"/>
      <c r="M56" s="181">
        <f>'将来負担比率（分子）の構造'!L$52</f>
        <v>23563</v>
      </c>
      <c r="N56" s="181"/>
      <c r="O56" s="181"/>
      <c r="P56" s="181">
        <f>'将来負担比率（分子）の構造'!M$52</f>
        <v>23905</v>
      </c>
    </row>
    <row r="57" spans="1:16">
      <c r="A57" s="181" t="s">
        <v>41</v>
      </c>
      <c r="B57" s="181"/>
      <c r="C57" s="181"/>
      <c r="D57" s="181">
        <f>'将来負担比率（分子）の構造'!I$51</f>
        <v>1934</v>
      </c>
      <c r="E57" s="181"/>
      <c r="F57" s="181"/>
      <c r="G57" s="181">
        <f>'将来負担比率（分子）の構造'!J$51</f>
        <v>1966</v>
      </c>
      <c r="H57" s="181"/>
      <c r="I57" s="181"/>
      <c r="J57" s="181">
        <f>'将来負担比率（分子）の構造'!K$51</f>
        <v>2110</v>
      </c>
      <c r="K57" s="181"/>
      <c r="L57" s="181"/>
      <c r="M57" s="181">
        <f>'将来負担比率（分子）の構造'!L$51</f>
        <v>2158</v>
      </c>
      <c r="N57" s="181"/>
      <c r="O57" s="181"/>
      <c r="P57" s="181">
        <f>'将来負担比率（分子）の構造'!M$51</f>
        <v>2143</v>
      </c>
    </row>
    <row r="58" spans="1:16">
      <c r="A58" s="181" t="s">
        <v>40</v>
      </c>
      <c r="B58" s="181"/>
      <c r="C58" s="181"/>
      <c r="D58" s="181">
        <f>'将来負担比率（分子）の構造'!I$50</f>
        <v>3269</v>
      </c>
      <c r="E58" s="181"/>
      <c r="F58" s="181"/>
      <c r="G58" s="181">
        <f>'将来負担比率（分子）の構造'!J$50</f>
        <v>3552</v>
      </c>
      <c r="H58" s="181"/>
      <c r="I58" s="181"/>
      <c r="J58" s="181">
        <f>'将来負担比率（分子）の構造'!K$50</f>
        <v>3634</v>
      </c>
      <c r="K58" s="181"/>
      <c r="L58" s="181"/>
      <c r="M58" s="181">
        <f>'将来負担比率（分子）の構造'!L$50</f>
        <v>3576</v>
      </c>
      <c r="N58" s="181"/>
      <c r="O58" s="181"/>
      <c r="P58" s="181">
        <f>'将来負担比率（分子）の構造'!M$50</f>
        <v>3566</v>
      </c>
    </row>
    <row r="59" spans="1:16">
      <c r="A59" s="181" t="s">
        <v>38</v>
      </c>
      <c r="B59" s="181" t="str">
        <f>'将来負担比率（分子）の構造'!I$49</f>
        <v>-</v>
      </c>
      <c r="C59" s="181"/>
      <c r="D59" s="181"/>
      <c r="E59" s="181">
        <f>'将来負担比率（分子）の構造'!J$49</f>
        <v>11</v>
      </c>
      <c r="F59" s="181"/>
      <c r="G59" s="181"/>
      <c r="H59" s="181">
        <f>'将来負担比率（分子）の構造'!K$49</f>
        <v>18</v>
      </c>
      <c r="I59" s="181"/>
      <c r="J59" s="181"/>
      <c r="K59" s="181">
        <f>'将来負担比率（分子）の構造'!L$49</f>
        <v>4</v>
      </c>
      <c r="L59" s="181"/>
      <c r="M59" s="181"/>
      <c r="N59" s="181">
        <f>'将来負担比率（分子）の構造'!M$49</f>
        <v>49</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4170</v>
      </c>
      <c r="C62" s="181"/>
      <c r="D62" s="181"/>
      <c r="E62" s="181">
        <f>'将来負担比率（分子）の構造'!J$45</f>
        <v>3994</v>
      </c>
      <c r="F62" s="181"/>
      <c r="G62" s="181"/>
      <c r="H62" s="181">
        <f>'将来負担比率（分子）の構造'!K$45</f>
        <v>3880</v>
      </c>
      <c r="I62" s="181"/>
      <c r="J62" s="181"/>
      <c r="K62" s="181">
        <f>'将来負担比率（分子）の構造'!L$45</f>
        <v>3571</v>
      </c>
      <c r="L62" s="181"/>
      <c r="M62" s="181"/>
      <c r="N62" s="181">
        <f>'将来負担比率（分子）の構造'!M$45</f>
        <v>3323</v>
      </c>
      <c r="O62" s="181"/>
      <c r="P62" s="181"/>
    </row>
    <row r="63" spans="1:16">
      <c r="A63" s="181" t="s">
        <v>33</v>
      </c>
      <c r="B63" s="181">
        <f>'将来負担比率（分子）の構造'!I$44</f>
        <v>1368</v>
      </c>
      <c r="C63" s="181"/>
      <c r="D63" s="181"/>
      <c r="E63" s="181">
        <f>'将来負担比率（分子）の構造'!J$44</f>
        <v>1227</v>
      </c>
      <c r="F63" s="181"/>
      <c r="G63" s="181"/>
      <c r="H63" s="181">
        <f>'将来負担比率（分子）の構造'!K$44</f>
        <v>1096</v>
      </c>
      <c r="I63" s="181"/>
      <c r="J63" s="181"/>
      <c r="K63" s="181">
        <f>'将来負担比率（分子）の構造'!L$44</f>
        <v>978</v>
      </c>
      <c r="L63" s="181"/>
      <c r="M63" s="181"/>
      <c r="N63" s="181">
        <f>'将来負担比率（分子）の構造'!M$44</f>
        <v>930</v>
      </c>
      <c r="O63" s="181"/>
      <c r="P63" s="181"/>
    </row>
    <row r="64" spans="1:16">
      <c r="A64" s="181" t="s">
        <v>32</v>
      </c>
      <c r="B64" s="181">
        <f>'将来負担比率（分子）の構造'!I$43</f>
        <v>2048</v>
      </c>
      <c r="C64" s="181"/>
      <c r="D64" s="181"/>
      <c r="E64" s="181">
        <f>'将来負担比率（分子）の構造'!J$43</f>
        <v>2055</v>
      </c>
      <c r="F64" s="181"/>
      <c r="G64" s="181"/>
      <c r="H64" s="181">
        <f>'将来負担比率（分子）の構造'!K$43</f>
        <v>1296</v>
      </c>
      <c r="I64" s="181"/>
      <c r="J64" s="181"/>
      <c r="K64" s="181">
        <f>'将来負担比率（分子）の構造'!L$43</f>
        <v>1374</v>
      </c>
      <c r="L64" s="181"/>
      <c r="M64" s="181"/>
      <c r="N64" s="181">
        <f>'将来負担比率（分子）の構造'!M$43</f>
        <v>1646</v>
      </c>
      <c r="O64" s="181"/>
      <c r="P64" s="181"/>
    </row>
    <row r="65" spans="1:16">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30</v>
      </c>
      <c r="B66" s="181">
        <f>'将来負担比率（分子）の構造'!I$41</f>
        <v>31993</v>
      </c>
      <c r="C66" s="181"/>
      <c r="D66" s="181"/>
      <c r="E66" s="181">
        <f>'将来負担比率（分子）の構造'!J$41</f>
        <v>32887</v>
      </c>
      <c r="F66" s="181"/>
      <c r="G66" s="181"/>
      <c r="H66" s="181">
        <f>'将来負担比率（分子）の構造'!K$41</f>
        <v>33560</v>
      </c>
      <c r="I66" s="181"/>
      <c r="J66" s="181"/>
      <c r="K66" s="181">
        <f>'将来負担比率（分子）の構造'!L$41</f>
        <v>32725</v>
      </c>
      <c r="L66" s="181"/>
      <c r="M66" s="181"/>
      <c r="N66" s="181">
        <f>'将来負担比率（分子）の構造'!M$41</f>
        <v>33830</v>
      </c>
      <c r="O66" s="181"/>
      <c r="P66" s="181"/>
    </row>
    <row r="67" spans="1:16">
      <c r="A67" s="181" t="s">
        <v>74</v>
      </c>
      <c r="B67" s="181" t="e">
        <f>NA()</f>
        <v>#N/A</v>
      </c>
      <c r="C67" s="181">
        <f>IF(ISNUMBER('将来負担比率（分子）の構造'!I$53), IF('将来負担比率（分子）の構造'!I$53 &lt; 0, 0, '将来負担比率（分子）の構造'!I$53), NA())</f>
        <v>12412</v>
      </c>
      <c r="D67" s="181" t="e">
        <f>NA()</f>
        <v>#N/A</v>
      </c>
      <c r="E67" s="181" t="e">
        <f>NA()</f>
        <v>#N/A</v>
      </c>
      <c r="F67" s="181">
        <f>IF(ISNUMBER('将来負担比率（分子）の構造'!J$53), IF('将来負担比率（分子）の構造'!J$53 &lt; 0, 0, '将来負担比率（分子）の構造'!J$53), NA())</f>
        <v>11563</v>
      </c>
      <c r="G67" s="181" t="e">
        <f>NA()</f>
        <v>#N/A</v>
      </c>
      <c r="H67" s="181" t="e">
        <f>NA()</f>
        <v>#N/A</v>
      </c>
      <c r="I67" s="181">
        <f>IF(ISNUMBER('将来負担比率（分子）の構造'!K$53), IF('将来負担比率（分子）の構造'!K$53 &lt; 0, 0, '将来負担比率（分子）の構造'!K$53), NA())</f>
        <v>10493</v>
      </c>
      <c r="J67" s="181" t="e">
        <f>NA()</f>
        <v>#N/A</v>
      </c>
      <c r="K67" s="181" t="e">
        <f>NA()</f>
        <v>#N/A</v>
      </c>
      <c r="L67" s="181">
        <f>IF(ISNUMBER('将来負担比率（分子）の構造'!L$53), IF('将来負担比率（分子）の構造'!L$53 &lt; 0, 0, '将来負担比率（分子）の構造'!L$53), NA())</f>
        <v>9356</v>
      </c>
      <c r="M67" s="181" t="e">
        <f>NA()</f>
        <v>#N/A</v>
      </c>
      <c r="N67" s="181" t="e">
        <f>NA()</f>
        <v>#N/A</v>
      </c>
      <c r="O67" s="181">
        <f>IF(ISNUMBER('将来負担比率（分子）の構造'!M$53), IF('将来負担比率（分子）の構造'!M$53 &lt; 0, 0, '将来負担比率（分子）の構造'!M$53), NA())</f>
        <v>10164</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2216</v>
      </c>
      <c r="C72" s="185">
        <f>基金残高に係る経年分析!G55</f>
        <v>2603</v>
      </c>
      <c r="D72" s="185">
        <f>基金残高に係る経年分析!H55</f>
        <v>2462</v>
      </c>
    </row>
    <row r="73" spans="1:16">
      <c r="A73" s="184" t="s">
        <v>77</v>
      </c>
      <c r="B73" s="185">
        <f>基金残高に係る経年分析!F56</f>
        <v>763</v>
      </c>
      <c r="C73" s="185">
        <f>基金残高に係る経年分析!G56</f>
        <v>2</v>
      </c>
      <c r="D73" s="185">
        <f>基金残高に係る経年分析!H56</f>
        <v>2</v>
      </c>
    </row>
    <row r="74" spans="1:16">
      <c r="A74" s="184" t="s">
        <v>78</v>
      </c>
      <c r="B74" s="185">
        <f>基金残高に係る経年分析!F57</f>
        <v>749</v>
      </c>
      <c r="C74" s="185">
        <f>基金残高に係る経年分析!G57</f>
        <v>650</v>
      </c>
      <c r="D74" s="185">
        <f>基金残高に係る経年分析!H57</f>
        <v>359</v>
      </c>
    </row>
  </sheetData>
  <sheetProtection algorithmName="SHA-512" hashValue="FzJWw/1NuMVM3IGZaS61NF+VFMYzgnt8MAzU0F+vNuzHeEMpqW8qKAtLYrl7K9iqsNlTzVMp3sf9sd4iwJk3BQ==" saltValue="2AdJmOt58YFCEyOOpexz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view="pageBreakPreview" zoomScale="80" zoomScaleNormal="100" zoomScaleSheetLayoutView="8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228</v>
      </c>
      <c r="C5" s="745"/>
      <c r="D5" s="745"/>
      <c r="E5" s="745"/>
      <c r="F5" s="745"/>
      <c r="G5" s="745"/>
      <c r="H5" s="745"/>
      <c r="I5" s="745"/>
      <c r="J5" s="745"/>
      <c r="K5" s="745"/>
      <c r="L5" s="745"/>
      <c r="M5" s="745"/>
      <c r="N5" s="745"/>
      <c r="O5" s="745"/>
      <c r="P5" s="745"/>
      <c r="Q5" s="746"/>
      <c r="R5" s="733">
        <v>6994554</v>
      </c>
      <c r="S5" s="734"/>
      <c r="T5" s="734"/>
      <c r="U5" s="734"/>
      <c r="V5" s="734"/>
      <c r="W5" s="734"/>
      <c r="X5" s="734"/>
      <c r="Y5" s="777"/>
      <c r="Z5" s="795">
        <v>26.9</v>
      </c>
      <c r="AA5" s="795"/>
      <c r="AB5" s="795"/>
      <c r="AC5" s="795"/>
      <c r="AD5" s="796">
        <v>6698847</v>
      </c>
      <c r="AE5" s="796"/>
      <c r="AF5" s="796"/>
      <c r="AG5" s="796"/>
      <c r="AH5" s="796"/>
      <c r="AI5" s="796"/>
      <c r="AJ5" s="796"/>
      <c r="AK5" s="796"/>
      <c r="AL5" s="778">
        <v>50.3</v>
      </c>
      <c r="AM5" s="749"/>
      <c r="AN5" s="749"/>
      <c r="AO5" s="779"/>
      <c r="AP5" s="744" t="s">
        <v>229</v>
      </c>
      <c r="AQ5" s="745"/>
      <c r="AR5" s="745"/>
      <c r="AS5" s="745"/>
      <c r="AT5" s="745"/>
      <c r="AU5" s="745"/>
      <c r="AV5" s="745"/>
      <c r="AW5" s="745"/>
      <c r="AX5" s="745"/>
      <c r="AY5" s="745"/>
      <c r="AZ5" s="745"/>
      <c r="BA5" s="745"/>
      <c r="BB5" s="745"/>
      <c r="BC5" s="745"/>
      <c r="BD5" s="745"/>
      <c r="BE5" s="745"/>
      <c r="BF5" s="746"/>
      <c r="BG5" s="678">
        <v>6756745</v>
      </c>
      <c r="BH5" s="679"/>
      <c r="BI5" s="679"/>
      <c r="BJ5" s="679"/>
      <c r="BK5" s="679"/>
      <c r="BL5" s="679"/>
      <c r="BM5" s="679"/>
      <c r="BN5" s="680"/>
      <c r="BO5" s="715">
        <v>96.6</v>
      </c>
      <c r="BP5" s="715"/>
      <c r="BQ5" s="715"/>
      <c r="BR5" s="715"/>
      <c r="BS5" s="716">
        <v>57898</v>
      </c>
      <c r="BT5" s="716"/>
      <c r="BU5" s="716"/>
      <c r="BV5" s="716"/>
      <c r="BW5" s="716"/>
      <c r="BX5" s="716"/>
      <c r="BY5" s="716"/>
      <c r="BZ5" s="716"/>
      <c r="CA5" s="716"/>
      <c r="CB5" s="775"/>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c r="B6" s="675" t="s">
        <v>233</v>
      </c>
      <c r="C6" s="676"/>
      <c r="D6" s="676"/>
      <c r="E6" s="676"/>
      <c r="F6" s="676"/>
      <c r="G6" s="676"/>
      <c r="H6" s="676"/>
      <c r="I6" s="676"/>
      <c r="J6" s="676"/>
      <c r="K6" s="676"/>
      <c r="L6" s="676"/>
      <c r="M6" s="676"/>
      <c r="N6" s="676"/>
      <c r="O6" s="676"/>
      <c r="P6" s="676"/>
      <c r="Q6" s="677"/>
      <c r="R6" s="678">
        <v>210587</v>
      </c>
      <c r="S6" s="679"/>
      <c r="T6" s="679"/>
      <c r="U6" s="679"/>
      <c r="V6" s="679"/>
      <c r="W6" s="679"/>
      <c r="X6" s="679"/>
      <c r="Y6" s="680"/>
      <c r="Z6" s="715">
        <v>0.8</v>
      </c>
      <c r="AA6" s="715"/>
      <c r="AB6" s="715"/>
      <c r="AC6" s="715"/>
      <c r="AD6" s="716">
        <v>210587</v>
      </c>
      <c r="AE6" s="716"/>
      <c r="AF6" s="716"/>
      <c r="AG6" s="716"/>
      <c r="AH6" s="716"/>
      <c r="AI6" s="716"/>
      <c r="AJ6" s="716"/>
      <c r="AK6" s="716"/>
      <c r="AL6" s="681">
        <v>1.6</v>
      </c>
      <c r="AM6" s="682"/>
      <c r="AN6" s="682"/>
      <c r="AO6" s="717"/>
      <c r="AP6" s="675" t="s">
        <v>234</v>
      </c>
      <c r="AQ6" s="676"/>
      <c r="AR6" s="676"/>
      <c r="AS6" s="676"/>
      <c r="AT6" s="676"/>
      <c r="AU6" s="676"/>
      <c r="AV6" s="676"/>
      <c r="AW6" s="676"/>
      <c r="AX6" s="676"/>
      <c r="AY6" s="676"/>
      <c r="AZ6" s="676"/>
      <c r="BA6" s="676"/>
      <c r="BB6" s="676"/>
      <c r="BC6" s="676"/>
      <c r="BD6" s="676"/>
      <c r="BE6" s="676"/>
      <c r="BF6" s="677"/>
      <c r="BG6" s="678">
        <v>6756745</v>
      </c>
      <c r="BH6" s="679"/>
      <c r="BI6" s="679"/>
      <c r="BJ6" s="679"/>
      <c r="BK6" s="679"/>
      <c r="BL6" s="679"/>
      <c r="BM6" s="679"/>
      <c r="BN6" s="680"/>
      <c r="BO6" s="715">
        <v>96.6</v>
      </c>
      <c r="BP6" s="715"/>
      <c r="BQ6" s="715"/>
      <c r="BR6" s="715"/>
      <c r="BS6" s="716">
        <v>57898</v>
      </c>
      <c r="BT6" s="716"/>
      <c r="BU6" s="716"/>
      <c r="BV6" s="716"/>
      <c r="BW6" s="716"/>
      <c r="BX6" s="716"/>
      <c r="BY6" s="716"/>
      <c r="BZ6" s="716"/>
      <c r="CA6" s="716"/>
      <c r="CB6" s="775"/>
      <c r="CD6" s="736" t="s">
        <v>235</v>
      </c>
      <c r="CE6" s="737"/>
      <c r="CF6" s="737"/>
      <c r="CG6" s="737"/>
      <c r="CH6" s="737"/>
      <c r="CI6" s="737"/>
      <c r="CJ6" s="737"/>
      <c r="CK6" s="737"/>
      <c r="CL6" s="737"/>
      <c r="CM6" s="737"/>
      <c r="CN6" s="737"/>
      <c r="CO6" s="737"/>
      <c r="CP6" s="737"/>
      <c r="CQ6" s="738"/>
      <c r="CR6" s="678">
        <v>248573</v>
      </c>
      <c r="CS6" s="679"/>
      <c r="CT6" s="679"/>
      <c r="CU6" s="679"/>
      <c r="CV6" s="679"/>
      <c r="CW6" s="679"/>
      <c r="CX6" s="679"/>
      <c r="CY6" s="680"/>
      <c r="CZ6" s="778">
        <v>1</v>
      </c>
      <c r="DA6" s="749"/>
      <c r="DB6" s="749"/>
      <c r="DC6" s="781"/>
      <c r="DD6" s="684" t="s">
        <v>236</v>
      </c>
      <c r="DE6" s="679"/>
      <c r="DF6" s="679"/>
      <c r="DG6" s="679"/>
      <c r="DH6" s="679"/>
      <c r="DI6" s="679"/>
      <c r="DJ6" s="679"/>
      <c r="DK6" s="679"/>
      <c r="DL6" s="679"/>
      <c r="DM6" s="679"/>
      <c r="DN6" s="679"/>
      <c r="DO6" s="679"/>
      <c r="DP6" s="680"/>
      <c r="DQ6" s="684">
        <v>248573</v>
      </c>
      <c r="DR6" s="679"/>
      <c r="DS6" s="679"/>
      <c r="DT6" s="679"/>
      <c r="DU6" s="679"/>
      <c r="DV6" s="679"/>
      <c r="DW6" s="679"/>
      <c r="DX6" s="679"/>
      <c r="DY6" s="679"/>
      <c r="DZ6" s="679"/>
      <c r="EA6" s="679"/>
      <c r="EB6" s="679"/>
      <c r="EC6" s="722"/>
    </row>
    <row r="7" spans="2:143" ht="11.25" customHeight="1">
      <c r="B7" s="675" t="s">
        <v>237</v>
      </c>
      <c r="C7" s="676"/>
      <c r="D7" s="676"/>
      <c r="E7" s="676"/>
      <c r="F7" s="676"/>
      <c r="G7" s="676"/>
      <c r="H7" s="676"/>
      <c r="I7" s="676"/>
      <c r="J7" s="676"/>
      <c r="K7" s="676"/>
      <c r="L7" s="676"/>
      <c r="M7" s="676"/>
      <c r="N7" s="676"/>
      <c r="O7" s="676"/>
      <c r="P7" s="676"/>
      <c r="Q7" s="677"/>
      <c r="R7" s="678">
        <v>8666</v>
      </c>
      <c r="S7" s="679"/>
      <c r="T7" s="679"/>
      <c r="U7" s="679"/>
      <c r="V7" s="679"/>
      <c r="W7" s="679"/>
      <c r="X7" s="679"/>
      <c r="Y7" s="680"/>
      <c r="Z7" s="715">
        <v>0</v>
      </c>
      <c r="AA7" s="715"/>
      <c r="AB7" s="715"/>
      <c r="AC7" s="715"/>
      <c r="AD7" s="716">
        <v>8666</v>
      </c>
      <c r="AE7" s="716"/>
      <c r="AF7" s="716"/>
      <c r="AG7" s="716"/>
      <c r="AH7" s="716"/>
      <c r="AI7" s="716"/>
      <c r="AJ7" s="716"/>
      <c r="AK7" s="716"/>
      <c r="AL7" s="681">
        <v>0.1</v>
      </c>
      <c r="AM7" s="682"/>
      <c r="AN7" s="682"/>
      <c r="AO7" s="717"/>
      <c r="AP7" s="675" t="s">
        <v>238</v>
      </c>
      <c r="AQ7" s="676"/>
      <c r="AR7" s="676"/>
      <c r="AS7" s="676"/>
      <c r="AT7" s="676"/>
      <c r="AU7" s="676"/>
      <c r="AV7" s="676"/>
      <c r="AW7" s="676"/>
      <c r="AX7" s="676"/>
      <c r="AY7" s="676"/>
      <c r="AZ7" s="676"/>
      <c r="BA7" s="676"/>
      <c r="BB7" s="676"/>
      <c r="BC7" s="676"/>
      <c r="BD7" s="676"/>
      <c r="BE7" s="676"/>
      <c r="BF7" s="677"/>
      <c r="BG7" s="678">
        <v>2764389</v>
      </c>
      <c r="BH7" s="679"/>
      <c r="BI7" s="679"/>
      <c r="BJ7" s="679"/>
      <c r="BK7" s="679"/>
      <c r="BL7" s="679"/>
      <c r="BM7" s="679"/>
      <c r="BN7" s="680"/>
      <c r="BO7" s="715">
        <v>39.5</v>
      </c>
      <c r="BP7" s="715"/>
      <c r="BQ7" s="715"/>
      <c r="BR7" s="715"/>
      <c r="BS7" s="716">
        <v>57898</v>
      </c>
      <c r="BT7" s="716"/>
      <c r="BU7" s="716"/>
      <c r="BV7" s="716"/>
      <c r="BW7" s="716"/>
      <c r="BX7" s="716"/>
      <c r="BY7" s="716"/>
      <c r="BZ7" s="716"/>
      <c r="CA7" s="716"/>
      <c r="CB7" s="775"/>
      <c r="CD7" s="711" t="s">
        <v>239</v>
      </c>
      <c r="CE7" s="712"/>
      <c r="CF7" s="712"/>
      <c r="CG7" s="712"/>
      <c r="CH7" s="712"/>
      <c r="CI7" s="712"/>
      <c r="CJ7" s="712"/>
      <c r="CK7" s="712"/>
      <c r="CL7" s="712"/>
      <c r="CM7" s="712"/>
      <c r="CN7" s="712"/>
      <c r="CO7" s="712"/>
      <c r="CP7" s="712"/>
      <c r="CQ7" s="713"/>
      <c r="CR7" s="678">
        <v>1995676</v>
      </c>
      <c r="CS7" s="679"/>
      <c r="CT7" s="679"/>
      <c r="CU7" s="679"/>
      <c r="CV7" s="679"/>
      <c r="CW7" s="679"/>
      <c r="CX7" s="679"/>
      <c r="CY7" s="680"/>
      <c r="CZ7" s="715">
        <v>7.8</v>
      </c>
      <c r="DA7" s="715"/>
      <c r="DB7" s="715"/>
      <c r="DC7" s="715"/>
      <c r="DD7" s="684">
        <v>63122</v>
      </c>
      <c r="DE7" s="679"/>
      <c r="DF7" s="679"/>
      <c r="DG7" s="679"/>
      <c r="DH7" s="679"/>
      <c r="DI7" s="679"/>
      <c r="DJ7" s="679"/>
      <c r="DK7" s="679"/>
      <c r="DL7" s="679"/>
      <c r="DM7" s="679"/>
      <c r="DN7" s="679"/>
      <c r="DO7" s="679"/>
      <c r="DP7" s="680"/>
      <c r="DQ7" s="684">
        <v>1792767</v>
      </c>
      <c r="DR7" s="679"/>
      <c r="DS7" s="679"/>
      <c r="DT7" s="679"/>
      <c r="DU7" s="679"/>
      <c r="DV7" s="679"/>
      <c r="DW7" s="679"/>
      <c r="DX7" s="679"/>
      <c r="DY7" s="679"/>
      <c r="DZ7" s="679"/>
      <c r="EA7" s="679"/>
      <c r="EB7" s="679"/>
      <c r="EC7" s="722"/>
    </row>
    <row r="8" spans="2:143" ht="11.25" customHeight="1">
      <c r="B8" s="675" t="s">
        <v>240</v>
      </c>
      <c r="C8" s="676"/>
      <c r="D8" s="676"/>
      <c r="E8" s="676"/>
      <c r="F8" s="676"/>
      <c r="G8" s="676"/>
      <c r="H8" s="676"/>
      <c r="I8" s="676"/>
      <c r="J8" s="676"/>
      <c r="K8" s="676"/>
      <c r="L8" s="676"/>
      <c r="M8" s="676"/>
      <c r="N8" s="676"/>
      <c r="O8" s="676"/>
      <c r="P8" s="676"/>
      <c r="Q8" s="677"/>
      <c r="R8" s="678">
        <v>40136</v>
      </c>
      <c r="S8" s="679"/>
      <c r="T8" s="679"/>
      <c r="U8" s="679"/>
      <c r="V8" s="679"/>
      <c r="W8" s="679"/>
      <c r="X8" s="679"/>
      <c r="Y8" s="680"/>
      <c r="Z8" s="715">
        <v>0.2</v>
      </c>
      <c r="AA8" s="715"/>
      <c r="AB8" s="715"/>
      <c r="AC8" s="715"/>
      <c r="AD8" s="716">
        <v>40136</v>
      </c>
      <c r="AE8" s="716"/>
      <c r="AF8" s="716"/>
      <c r="AG8" s="716"/>
      <c r="AH8" s="716"/>
      <c r="AI8" s="716"/>
      <c r="AJ8" s="716"/>
      <c r="AK8" s="716"/>
      <c r="AL8" s="681">
        <v>0.3</v>
      </c>
      <c r="AM8" s="682"/>
      <c r="AN8" s="682"/>
      <c r="AO8" s="717"/>
      <c r="AP8" s="675" t="s">
        <v>241</v>
      </c>
      <c r="AQ8" s="676"/>
      <c r="AR8" s="676"/>
      <c r="AS8" s="676"/>
      <c r="AT8" s="676"/>
      <c r="AU8" s="676"/>
      <c r="AV8" s="676"/>
      <c r="AW8" s="676"/>
      <c r="AX8" s="676"/>
      <c r="AY8" s="676"/>
      <c r="AZ8" s="676"/>
      <c r="BA8" s="676"/>
      <c r="BB8" s="676"/>
      <c r="BC8" s="676"/>
      <c r="BD8" s="676"/>
      <c r="BE8" s="676"/>
      <c r="BF8" s="677"/>
      <c r="BG8" s="678">
        <v>82709</v>
      </c>
      <c r="BH8" s="679"/>
      <c r="BI8" s="679"/>
      <c r="BJ8" s="679"/>
      <c r="BK8" s="679"/>
      <c r="BL8" s="679"/>
      <c r="BM8" s="679"/>
      <c r="BN8" s="680"/>
      <c r="BO8" s="715">
        <v>1.2</v>
      </c>
      <c r="BP8" s="715"/>
      <c r="BQ8" s="715"/>
      <c r="BR8" s="715"/>
      <c r="BS8" s="684" t="s">
        <v>236</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8217133</v>
      </c>
      <c r="CS8" s="679"/>
      <c r="CT8" s="679"/>
      <c r="CU8" s="679"/>
      <c r="CV8" s="679"/>
      <c r="CW8" s="679"/>
      <c r="CX8" s="679"/>
      <c r="CY8" s="680"/>
      <c r="CZ8" s="715">
        <v>32.200000000000003</v>
      </c>
      <c r="DA8" s="715"/>
      <c r="DB8" s="715"/>
      <c r="DC8" s="715"/>
      <c r="DD8" s="684">
        <v>188614</v>
      </c>
      <c r="DE8" s="679"/>
      <c r="DF8" s="679"/>
      <c r="DG8" s="679"/>
      <c r="DH8" s="679"/>
      <c r="DI8" s="679"/>
      <c r="DJ8" s="679"/>
      <c r="DK8" s="679"/>
      <c r="DL8" s="679"/>
      <c r="DM8" s="679"/>
      <c r="DN8" s="679"/>
      <c r="DO8" s="679"/>
      <c r="DP8" s="680"/>
      <c r="DQ8" s="684">
        <v>4666178</v>
      </c>
      <c r="DR8" s="679"/>
      <c r="DS8" s="679"/>
      <c r="DT8" s="679"/>
      <c r="DU8" s="679"/>
      <c r="DV8" s="679"/>
      <c r="DW8" s="679"/>
      <c r="DX8" s="679"/>
      <c r="DY8" s="679"/>
      <c r="DZ8" s="679"/>
      <c r="EA8" s="679"/>
      <c r="EB8" s="679"/>
      <c r="EC8" s="722"/>
    </row>
    <row r="9" spans="2:143" ht="11.25" customHeight="1">
      <c r="B9" s="675" t="s">
        <v>243</v>
      </c>
      <c r="C9" s="676"/>
      <c r="D9" s="676"/>
      <c r="E9" s="676"/>
      <c r="F9" s="676"/>
      <c r="G9" s="676"/>
      <c r="H9" s="676"/>
      <c r="I9" s="676"/>
      <c r="J9" s="676"/>
      <c r="K9" s="676"/>
      <c r="L9" s="676"/>
      <c r="M9" s="676"/>
      <c r="N9" s="676"/>
      <c r="O9" s="676"/>
      <c r="P9" s="676"/>
      <c r="Q9" s="677"/>
      <c r="R9" s="678">
        <v>21034</v>
      </c>
      <c r="S9" s="679"/>
      <c r="T9" s="679"/>
      <c r="U9" s="679"/>
      <c r="V9" s="679"/>
      <c r="W9" s="679"/>
      <c r="X9" s="679"/>
      <c r="Y9" s="680"/>
      <c r="Z9" s="715">
        <v>0.1</v>
      </c>
      <c r="AA9" s="715"/>
      <c r="AB9" s="715"/>
      <c r="AC9" s="715"/>
      <c r="AD9" s="716">
        <v>21034</v>
      </c>
      <c r="AE9" s="716"/>
      <c r="AF9" s="716"/>
      <c r="AG9" s="716"/>
      <c r="AH9" s="716"/>
      <c r="AI9" s="716"/>
      <c r="AJ9" s="716"/>
      <c r="AK9" s="716"/>
      <c r="AL9" s="681">
        <v>0.2</v>
      </c>
      <c r="AM9" s="682"/>
      <c r="AN9" s="682"/>
      <c r="AO9" s="717"/>
      <c r="AP9" s="675" t="s">
        <v>244</v>
      </c>
      <c r="AQ9" s="676"/>
      <c r="AR9" s="676"/>
      <c r="AS9" s="676"/>
      <c r="AT9" s="676"/>
      <c r="AU9" s="676"/>
      <c r="AV9" s="676"/>
      <c r="AW9" s="676"/>
      <c r="AX9" s="676"/>
      <c r="AY9" s="676"/>
      <c r="AZ9" s="676"/>
      <c r="BA9" s="676"/>
      <c r="BB9" s="676"/>
      <c r="BC9" s="676"/>
      <c r="BD9" s="676"/>
      <c r="BE9" s="676"/>
      <c r="BF9" s="677"/>
      <c r="BG9" s="678">
        <v>2175479</v>
      </c>
      <c r="BH9" s="679"/>
      <c r="BI9" s="679"/>
      <c r="BJ9" s="679"/>
      <c r="BK9" s="679"/>
      <c r="BL9" s="679"/>
      <c r="BM9" s="679"/>
      <c r="BN9" s="680"/>
      <c r="BO9" s="715">
        <v>31.1</v>
      </c>
      <c r="BP9" s="715"/>
      <c r="BQ9" s="715"/>
      <c r="BR9" s="715"/>
      <c r="BS9" s="684" t="s">
        <v>187</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2691769</v>
      </c>
      <c r="CS9" s="679"/>
      <c r="CT9" s="679"/>
      <c r="CU9" s="679"/>
      <c r="CV9" s="679"/>
      <c r="CW9" s="679"/>
      <c r="CX9" s="679"/>
      <c r="CY9" s="680"/>
      <c r="CZ9" s="715">
        <v>10.6</v>
      </c>
      <c r="DA9" s="715"/>
      <c r="DB9" s="715"/>
      <c r="DC9" s="715"/>
      <c r="DD9" s="684">
        <v>365922</v>
      </c>
      <c r="DE9" s="679"/>
      <c r="DF9" s="679"/>
      <c r="DG9" s="679"/>
      <c r="DH9" s="679"/>
      <c r="DI9" s="679"/>
      <c r="DJ9" s="679"/>
      <c r="DK9" s="679"/>
      <c r="DL9" s="679"/>
      <c r="DM9" s="679"/>
      <c r="DN9" s="679"/>
      <c r="DO9" s="679"/>
      <c r="DP9" s="680"/>
      <c r="DQ9" s="684">
        <v>2274906</v>
      </c>
      <c r="DR9" s="679"/>
      <c r="DS9" s="679"/>
      <c r="DT9" s="679"/>
      <c r="DU9" s="679"/>
      <c r="DV9" s="679"/>
      <c r="DW9" s="679"/>
      <c r="DX9" s="679"/>
      <c r="DY9" s="679"/>
      <c r="DZ9" s="679"/>
      <c r="EA9" s="679"/>
      <c r="EB9" s="679"/>
      <c r="EC9" s="722"/>
    </row>
    <row r="10" spans="2:143" ht="11.25" customHeight="1">
      <c r="B10" s="675" t="s">
        <v>246</v>
      </c>
      <c r="C10" s="676"/>
      <c r="D10" s="676"/>
      <c r="E10" s="676"/>
      <c r="F10" s="676"/>
      <c r="G10" s="676"/>
      <c r="H10" s="676"/>
      <c r="I10" s="676"/>
      <c r="J10" s="676"/>
      <c r="K10" s="676"/>
      <c r="L10" s="676"/>
      <c r="M10" s="676"/>
      <c r="N10" s="676"/>
      <c r="O10" s="676"/>
      <c r="P10" s="676"/>
      <c r="Q10" s="677"/>
      <c r="R10" s="678" t="s">
        <v>184</v>
      </c>
      <c r="S10" s="679"/>
      <c r="T10" s="679"/>
      <c r="U10" s="679"/>
      <c r="V10" s="679"/>
      <c r="W10" s="679"/>
      <c r="X10" s="679"/>
      <c r="Y10" s="680"/>
      <c r="Z10" s="715" t="s">
        <v>184</v>
      </c>
      <c r="AA10" s="715"/>
      <c r="AB10" s="715"/>
      <c r="AC10" s="715"/>
      <c r="AD10" s="716" t="s">
        <v>184</v>
      </c>
      <c r="AE10" s="716"/>
      <c r="AF10" s="716"/>
      <c r="AG10" s="716"/>
      <c r="AH10" s="716"/>
      <c r="AI10" s="716"/>
      <c r="AJ10" s="716"/>
      <c r="AK10" s="716"/>
      <c r="AL10" s="681" t="s">
        <v>236</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134855</v>
      </c>
      <c r="BH10" s="679"/>
      <c r="BI10" s="679"/>
      <c r="BJ10" s="679"/>
      <c r="BK10" s="679"/>
      <c r="BL10" s="679"/>
      <c r="BM10" s="679"/>
      <c r="BN10" s="680"/>
      <c r="BO10" s="715">
        <v>1.9</v>
      </c>
      <c r="BP10" s="715"/>
      <c r="BQ10" s="715"/>
      <c r="BR10" s="715"/>
      <c r="BS10" s="684" t="s">
        <v>236</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v>16135</v>
      </c>
      <c r="CS10" s="679"/>
      <c r="CT10" s="679"/>
      <c r="CU10" s="679"/>
      <c r="CV10" s="679"/>
      <c r="CW10" s="679"/>
      <c r="CX10" s="679"/>
      <c r="CY10" s="680"/>
      <c r="CZ10" s="715">
        <v>0.1</v>
      </c>
      <c r="DA10" s="715"/>
      <c r="DB10" s="715"/>
      <c r="DC10" s="715"/>
      <c r="DD10" s="684" t="s">
        <v>184</v>
      </c>
      <c r="DE10" s="679"/>
      <c r="DF10" s="679"/>
      <c r="DG10" s="679"/>
      <c r="DH10" s="679"/>
      <c r="DI10" s="679"/>
      <c r="DJ10" s="679"/>
      <c r="DK10" s="679"/>
      <c r="DL10" s="679"/>
      <c r="DM10" s="679"/>
      <c r="DN10" s="679"/>
      <c r="DO10" s="679"/>
      <c r="DP10" s="680"/>
      <c r="DQ10" s="684">
        <v>10882</v>
      </c>
      <c r="DR10" s="679"/>
      <c r="DS10" s="679"/>
      <c r="DT10" s="679"/>
      <c r="DU10" s="679"/>
      <c r="DV10" s="679"/>
      <c r="DW10" s="679"/>
      <c r="DX10" s="679"/>
      <c r="DY10" s="679"/>
      <c r="DZ10" s="679"/>
      <c r="EA10" s="679"/>
      <c r="EB10" s="679"/>
      <c r="EC10" s="722"/>
    </row>
    <row r="11" spans="2:143" ht="11.25" customHeight="1">
      <c r="B11" s="675" t="s">
        <v>249</v>
      </c>
      <c r="C11" s="676"/>
      <c r="D11" s="676"/>
      <c r="E11" s="676"/>
      <c r="F11" s="676"/>
      <c r="G11" s="676"/>
      <c r="H11" s="676"/>
      <c r="I11" s="676"/>
      <c r="J11" s="676"/>
      <c r="K11" s="676"/>
      <c r="L11" s="676"/>
      <c r="M11" s="676"/>
      <c r="N11" s="676"/>
      <c r="O11" s="676"/>
      <c r="P11" s="676"/>
      <c r="Q11" s="677"/>
      <c r="R11" s="678">
        <v>899699</v>
      </c>
      <c r="S11" s="679"/>
      <c r="T11" s="679"/>
      <c r="U11" s="679"/>
      <c r="V11" s="679"/>
      <c r="W11" s="679"/>
      <c r="X11" s="679"/>
      <c r="Y11" s="680"/>
      <c r="Z11" s="681">
        <v>3.5</v>
      </c>
      <c r="AA11" s="682"/>
      <c r="AB11" s="682"/>
      <c r="AC11" s="683"/>
      <c r="AD11" s="684">
        <v>899699</v>
      </c>
      <c r="AE11" s="679"/>
      <c r="AF11" s="679"/>
      <c r="AG11" s="679"/>
      <c r="AH11" s="679"/>
      <c r="AI11" s="679"/>
      <c r="AJ11" s="679"/>
      <c r="AK11" s="680"/>
      <c r="AL11" s="681">
        <v>6.8</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371346</v>
      </c>
      <c r="BH11" s="679"/>
      <c r="BI11" s="679"/>
      <c r="BJ11" s="679"/>
      <c r="BK11" s="679"/>
      <c r="BL11" s="679"/>
      <c r="BM11" s="679"/>
      <c r="BN11" s="680"/>
      <c r="BO11" s="715">
        <v>5.3</v>
      </c>
      <c r="BP11" s="715"/>
      <c r="BQ11" s="715"/>
      <c r="BR11" s="715"/>
      <c r="BS11" s="684">
        <v>57898</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838660</v>
      </c>
      <c r="CS11" s="679"/>
      <c r="CT11" s="679"/>
      <c r="CU11" s="679"/>
      <c r="CV11" s="679"/>
      <c r="CW11" s="679"/>
      <c r="CX11" s="679"/>
      <c r="CY11" s="680"/>
      <c r="CZ11" s="715">
        <v>3.3</v>
      </c>
      <c r="DA11" s="715"/>
      <c r="DB11" s="715"/>
      <c r="DC11" s="715"/>
      <c r="DD11" s="684">
        <v>127411</v>
      </c>
      <c r="DE11" s="679"/>
      <c r="DF11" s="679"/>
      <c r="DG11" s="679"/>
      <c r="DH11" s="679"/>
      <c r="DI11" s="679"/>
      <c r="DJ11" s="679"/>
      <c r="DK11" s="679"/>
      <c r="DL11" s="679"/>
      <c r="DM11" s="679"/>
      <c r="DN11" s="679"/>
      <c r="DO11" s="679"/>
      <c r="DP11" s="680"/>
      <c r="DQ11" s="684">
        <v>309496</v>
      </c>
      <c r="DR11" s="679"/>
      <c r="DS11" s="679"/>
      <c r="DT11" s="679"/>
      <c r="DU11" s="679"/>
      <c r="DV11" s="679"/>
      <c r="DW11" s="679"/>
      <c r="DX11" s="679"/>
      <c r="DY11" s="679"/>
      <c r="DZ11" s="679"/>
      <c r="EA11" s="679"/>
      <c r="EB11" s="679"/>
      <c r="EC11" s="722"/>
    </row>
    <row r="12" spans="2:143" ht="11.25" customHeight="1">
      <c r="B12" s="675" t="s">
        <v>252</v>
      </c>
      <c r="C12" s="676"/>
      <c r="D12" s="676"/>
      <c r="E12" s="676"/>
      <c r="F12" s="676"/>
      <c r="G12" s="676"/>
      <c r="H12" s="676"/>
      <c r="I12" s="676"/>
      <c r="J12" s="676"/>
      <c r="K12" s="676"/>
      <c r="L12" s="676"/>
      <c r="M12" s="676"/>
      <c r="N12" s="676"/>
      <c r="O12" s="676"/>
      <c r="P12" s="676"/>
      <c r="Q12" s="677"/>
      <c r="R12" s="678">
        <v>3406</v>
      </c>
      <c r="S12" s="679"/>
      <c r="T12" s="679"/>
      <c r="U12" s="679"/>
      <c r="V12" s="679"/>
      <c r="W12" s="679"/>
      <c r="X12" s="679"/>
      <c r="Y12" s="680"/>
      <c r="Z12" s="715">
        <v>0</v>
      </c>
      <c r="AA12" s="715"/>
      <c r="AB12" s="715"/>
      <c r="AC12" s="715"/>
      <c r="AD12" s="716">
        <v>3406</v>
      </c>
      <c r="AE12" s="716"/>
      <c r="AF12" s="716"/>
      <c r="AG12" s="716"/>
      <c r="AH12" s="716"/>
      <c r="AI12" s="716"/>
      <c r="AJ12" s="716"/>
      <c r="AK12" s="716"/>
      <c r="AL12" s="681">
        <v>0</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3543239</v>
      </c>
      <c r="BH12" s="679"/>
      <c r="BI12" s="679"/>
      <c r="BJ12" s="679"/>
      <c r="BK12" s="679"/>
      <c r="BL12" s="679"/>
      <c r="BM12" s="679"/>
      <c r="BN12" s="680"/>
      <c r="BO12" s="715">
        <v>50.7</v>
      </c>
      <c r="BP12" s="715"/>
      <c r="BQ12" s="715"/>
      <c r="BR12" s="715"/>
      <c r="BS12" s="684" t="s">
        <v>236</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331019</v>
      </c>
      <c r="CS12" s="679"/>
      <c r="CT12" s="679"/>
      <c r="CU12" s="679"/>
      <c r="CV12" s="679"/>
      <c r="CW12" s="679"/>
      <c r="CX12" s="679"/>
      <c r="CY12" s="680"/>
      <c r="CZ12" s="715">
        <v>1.3</v>
      </c>
      <c r="DA12" s="715"/>
      <c r="DB12" s="715"/>
      <c r="DC12" s="715"/>
      <c r="DD12" s="684">
        <v>11706</v>
      </c>
      <c r="DE12" s="679"/>
      <c r="DF12" s="679"/>
      <c r="DG12" s="679"/>
      <c r="DH12" s="679"/>
      <c r="DI12" s="679"/>
      <c r="DJ12" s="679"/>
      <c r="DK12" s="679"/>
      <c r="DL12" s="679"/>
      <c r="DM12" s="679"/>
      <c r="DN12" s="679"/>
      <c r="DO12" s="679"/>
      <c r="DP12" s="680"/>
      <c r="DQ12" s="684">
        <v>148162</v>
      </c>
      <c r="DR12" s="679"/>
      <c r="DS12" s="679"/>
      <c r="DT12" s="679"/>
      <c r="DU12" s="679"/>
      <c r="DV12" s="679"/>
      <c r="DW12" s="679"/>
      <c r="DX12" s="679"/>
      <c r="DY12" s="679"/>
      <c r="DZ12" s="679"/>
      <c r="EA12" s="679"/>
      <c r="EB12" s="679"/>
      <c r="EC12" s="722"/>
    </row>
    <row r="13" spans="2:143" ht="11.25" customHeight="1">
      <c r="B13" s="675" t="s">
        <v>255</v>
      </c>
      <c r="C13" s="676"/>
      <c r="D13" s="676"/>
      <c r="E13" s="676"/>
      <c r="F13" s="676"/>
      <c r="G13" s="676"/>
      <c r="H13" s="676"/>
      <c r="I13" s="676"/>
      <c r="J13" s="676"/>
      <c r="K13" s="676"/>
      <c r="L13" s="676"/>
      <c r="M13" s="676"/>
      <c r="N13" s="676"/>
      <c r="O13" s="676"/>
      <c r="P13" s="676"/>
      <c r="Q13" s="677"/>
      <c r="R13" s="678" t="s">
        <v>184</v>
      </c>
      <c r="S13" s="679"/>
      <c r="T13" s="679"/>
      <c r="U13" s="679"/>
      <c r="V13" s="679"/>
      <c r="W13" s="679"/>
      <c r="X13" s="679"/>
      <c r="Y13" s="680"/>
      <c r="Z13" s="715" t="s">
        <v>184</v>
      </c>
      <c r="AA13" s="715"/>
      <c r="AB13" s="715"/>
      <c r="AC13" s="715"/>
      <c r="AD13" s="716" t="s">
        <v>184</v>
      </c>
      <c r="AE13" s="716"/>
      <c r="AF13" s="716"/>
      <c r="AG13" s="716"/>
      <c r="AH13" s="716"/>
      <c r="AI13" s="716"/>
      <c r="AJ13" s="716"/>
      <c r="AK13" s="716"/>
      <c r="AL13" s="681" t="s">
        <v>184</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3533144</v>
      </c>
      <c r="BH13" s="679"/>
      <c r="BI13" s="679"/>
      <c r="BJ13" s="679"/>
      <c r="BK13" s="679"/>
      <c r="BL13" s="679"/>
      <c r="BM13" s="679"/>
      <c r="BN13" s="680"/>
      <c r="BO13" s="715">
        <v>50.5</v>
      </c>
      <c r="BP13" s="715"/>
      <c r="BQ13" s="715"/>
      <c r="BR13" s="715"/>
      <c r="BS13" s="684" t="s">
        <v>184</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2085947</v>
      </c>
      <c r="CS13" s="679"/>
      <c r="CT13" s="679"/>
      <c r="CU13" s="679"/>
      <c r="CV13" s="679"/>
      <c r="CW13" s="679"/>
      <c r="CX13" s="679"/>
      <c r="CY13" s="680"/>
      <c r="CZ13" s="715">
        <v>8.1999999999999993</v>
      </c>
      <c r="DA13" s="715"/>
      <c r="DB13" s="715"/>
      <c r="DC13" s="715"/>
      <c r="DD13" s="684">
        <v>1625619</v>
      </c>
      <c r="DE13" s="679"/>
      <c r="DF13" s="679"/>
      <c r="DG13" s="679"/>
      <c r="DH13" s="679"/>
      <c r="DI13" s="679"/>
      <c r="DJ13" s="679"/>
      <c r="DK13" s="679"/>
      <c r="DL13" s="679"/>
      <c r="DM13" s="679"/>
      <c r="DN13" s="679"/>
      <c r="DO13" s="679"/>
      <c r="DP13" s="680"/>
      <c r="DQ13" s="684">
        <v>582002</v>
      </c>
      <c r="DR13" s="679"/>
      <c r="DS13" s="679"/>
      <c r="DT13" s="679"/>
      <c r="DU13" s="679"/>
      <c r="DV13" s="679"/>
      <c r="DW13" s="679"/>
      <c r="DX13" s="679"/>
      <c r="DY13" s="679"/>
      <c r="DZ13" s="679"/>
      <c r="EA13" s="679"/>
      <c r="EB13" s="679"/>
      <c r="EC13" s="722"/>
    </row>
    <row r="14" spans="2:143" ht="11.25" customHeight="1">
      <c r="B14" s="675" t="s">
        <v>258</v>
      </c>
      <c r="C14" s="676"/>
      <c r="D14" s="676"/>
      <c r="E14" s="676"/>
      <c r="F14" s="676"/>
      <c r="G14" s="676"/>
      <c r="H14" s="676"/>
      <c r="I14" s="676"/>
      <c r="J14" s="676"/>
      <c r="K14" s="676"/>
      <c r="L14" s="676"/>
      <c r="M14" s="676"/>
      <c r="N14" s="676"/>
      <c r="O14" s="676"/>
      <c r="P14" s="676"/>
      <c r="Q14" s="677"/>
      <c r="R14" s="678">
        <v>23287</v>
      </c>
      <c r="S14" s="679"/>
      <c r="T14" s="679"/>
      <c r="U14" s="679"/>
      <c r="V14" s="679"/>
      <c r="W14" s="679"/>
      <c r="X14" s="679"/>
      <c r="Y14" s="680"/>
      <c r="Z14" s="715">
        <v>0.1</v>
      </c>
      <c r="AA14" s="715"/>
      <c r="AB14" s="715"/>
      <c r="AC14" s="715"/>
      <c r="AD14" s="716">
        <v>23287</v>
      </c>
      <c r="AE14" s="716"/>
      <c r="AF14" s="716"/>
      <c r="AG14" s="716"/>
      <c r="AH14" s="716"/>
      <c r="AI14" s="716"/>
      <c r="AJ14" s="716"/>
      <c r="AK14" s="716"/>
      <c r="AL14" s="681">
        <v>0.2</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175351</v>
      </c>
      <c r="BH14" s="679"/>
      <c r="BI14" s="679"/>
      <c r="BJ14" s="679"/>
      <c r="BK14" s="679"/>
      <c r="BL14" s="679"/>
      <c r="BM14" s="679"/>
      <c r="BN14" s="680"/>
      <c r="BO14" s="715">
        <v>2.5</v>
      </c>
      <c r="BP14" s="715"/>
      <c r="BQ14" s="715"/>
      <c r="BR14" s="715"/>
      <c r="BS14" s="684" t="s">
        <v>184</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1308044</v>
      </c>
      <c r="CS14" s="679"/>
      <c r="CT14" s="679"/>
      <c r="CU14" s="679"/>
      <c r="CV14" s="679"/>
      <c r="CW14" s="679"/>
      <c r="CX14" s="679"/>
      <c r="CY14" s="680"/>
      <c r="CZ14" s="715">
        <v>5.0999999999999996</v>
      </c>
      <c r="DA14" s="715"/>
      <c r="DB14" s="715"/>
      <c r="DC14" s="715"/>
      <c r="DD14" s="684">
        <v>438588</v>
      </c>
      <c r="DE14" s="679"/>
      <c r="DF14" s="679"/>
      <c r="DG14" s="679"/>
      <c r="DH14" s="679"/>
      <c r="DI14" s="679"/>
      <c r="DJ14" s="679"/>
      <c r="DK14" s="679"/>
      <c r="DL14" s="679"/>
      <c r="DM14" s="679"/>
      <c r="DN14" s="679"/>
      <c r="DO14" s="679"/>
      <c r="DP14" s="680"/>
      <c r="DQ14" s="684">
        <v>872440</v>
      </c>
      <c r="DR14" s="679"/>
      <c r="DS14" s="679"/>
      <c r="DT14" s="679"/>
      <c r="DU14" s="679"/>
      <c r="DV14" s="679"/>
      <c r="DW14" s="679"/>
      <c r="DX14" s="679"/>
      <c r="DY14" s="679"/>
      <c r="DZ14" s="679"/>
      <c r="EA14" s="679"/>
      <c r="EB14" s="679"/>
      <c r="EC14" s="722"/>
    </row>
    <row r="15" spans="2:143" ht="11.25" customHeight="1">
      <c r="B15" s="675" t="s">
        <v>261</v>
      </c>
      <c r="C15" s="676"/>
      <c r="D15" s="676"/>
      <c r="E15" s="676"/>
      <c r="F15" s="676"/>
      <c r="G15" s="676"/>
      <c r="H15" s="676"/>
      <c r="I15" s="676"/>
      <c r="J15" s="676"/>
      <c r="K15" s="676"/>
      <c r="L15" s="676"/>
      <c r="M15" s="676"/>
      <c r="N15" s="676"/>
      <c r="O15" s="676"/>
      <c r="P15" s="676"/>
      <c r="Q15" s="677"/>
      <c r="R15" s="678" t="s">
        <v>236</v>
      </c>
      <c r="S15" s="679"/>
      <c r="T15" s="679"/>
      <c r="U15" s="679"/>
      <c r="V15" s="679"/>
      <c r="W15" s="679"/>
      <c r="X15" s="679"/>
      <c r="Y15" s="680"/>
      <c r="Z15" s="715" t="s">
        <v>236</v>
      </c>
      <c r="AA15" s="715"/>
      <c r="AB15" s="715"/>
      <c r="AC15" s="715"/>
      <c r="AD15" s="716" t="s">
        <v>236</v>
      </c>
      <c r="AE15" s="716"/>
      <c r="AF15" s="716"/>
      <c r="AG15" s="716"/>
      <c r="AH15" s="716"/>
      <c r="AI15" s="716"/>
      <c r="AJ15" s="716"/>
      <c r="AK15" s="716"/>
      <c r="AL15" s="681" t="s">
        <v>187</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273766</v>
      </c>
      <c r="BH15" s="679"/>
      <c r="BI15" s="679"/>
      <c r="BJ15" s="679"/>
      <c r="BK15" s="679"/>
      <c r="BL15" s="679"/>
      <c r="BM15" s="679"/>
      <c r="BN15" s="680"/>
      <c r="BO15" s="715">
        <v>3.9</v>
      </c>
      <c r="BP15" s="715"/>
      <c r="BQ15" s="715"/>
      <c r="BR15" s="715"/>
      <c r="BS15" s="684" t="s">
        <v>184</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4840625</v>
      </c>
      <c r="CS15" s="679"/>
      <c r="CT15" s="679"/>
      <c r="CU15" s="679"/>
      <c r="CV15" s="679"/>
      <c r="CW15" s="679"/>
      <c r="CX15" s="679"/>
      <c r="CY15" s="680"/>
      <c r="CZ15" s="715">
        <v>19</v>
      </c>
      <c r="DA15" s="715"/>
      <c r="DB15" s="715"/>
      <c r="DC15" s="715"/>
      <c r="DD15" s="684">
        <v>2929386</v>
      </c>
      <c r="DE15" s="679"/>
      <c r="DF15" s="679"/>
      <c r="DG15" s="679"/>
      <c r="DH15" s="679"/>
      <c r="DI15" s="679"/>
      <c r="DJ15" s="679"/>
      <c r="DK15" s="679"/>
      <c r="DL15" s="679"/>
      <c r="DM15" s="679"/>
      <c r="DN15" s="679"/>
      <c r="DO15" s="679"/>
      <c r="DP15" s="680"/>
      <c r="DQ15" s="684">
        <v>2108999</v>
      </c>
      <c r="DR15" s="679"/>
      <c r="DS15" s="679"/>
      <c r="DT15" s="679"/>
      <c r="DU15" s="679"/>
      <c r="DV15" s="679"/>
      <c r="DW15" s="679"/>
      <c r="DX15" s="679"/>
      <c r="DY15" s="679"/>
      <c r="DZ15" s="679"/>
      <c r="EA15" s="679"/>
      <c r="EB15" s="679"/>
      <c r="EC15" s="722"/>
    </row>
    <row r="16" spans="2:143" ht="11.25" customHeight="1">
      <c r="B16" s="675" t="s">
        <v>264</v>
      </c>
      <c r="C16" s="676"/>
      <c r="D16" s="676"/>
      <c r="E16" s="676"/>
      <c r="F16" s="676"/>
      <c r="G16" s="676"/>
      <c r="H16" s="676"/>
      <c r="I16" s="676"/>
      <c r="J16" s="676"/>
      <c r="K16" s="676"/>
      <c r="L16" s="676"/>
      <c r="M16" s="676"/>
      <c r="N16" s="676"/>
      <c r="O16" s="676"/>
      <c r="P16" s="676"/>
      <c r="Q16" s="677"/>
      <c r="R16" s="678">
        <v>6401</v>
      </c>
      <c r="S16" s="679"/>
      <c r="T16" s="679"/>
      <c r="U16" s="679"/>
      <c r="V16" s="679"/>
      <c r="W16" s="679"/>
      <c r="X16" s="679"/>
      <c r="Y16" s="680"/>
      <c r="Z16" s="715">
        <v>0</v>
      </c>
      <c r="AA16" s="715"/>
      <c r="AB16" s="715"/>
      <c r="AC16" s="715"/>
      <c r="AD16" s="716">
        <v>6401</v>
      </c>
      <c r="AE16" s="716"/>
      <c r="AF16" s="716"/>
      <c r="AG16" s="716"/>
      <c r="AH16" s="716"/>
      <c r="AI16" s="716"/>
      <c r="AJ16" s="716"/>
      <c r="AK16" s="716"/>
      <c r="AL16" s="681">
        <v>0</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t="s">
        <v>184</v>
      </c>
      <c r="BH16" s="679"/>
      <c r="BI16" s="679"/>
      <c r="BJ16" s="679"/>
      <c r="BK16" s="679"/>
      <c r="BL16" s="679"/>
      <c r="BM16" s="679"/>
      <c r="BN16" s="680"/>
      <c r="BO16" s="715" t="s">
        <v>187</v>
      </c>
      <c r="BP16" s="715"/>
      <c r="BQ16" s="715"/>
      <c r="BR16" s="715"/>
      <c r="BS16" s="684" t="s">
        <v>184</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v>52707</v>
      </c>
      <c r="CS16" s="679"/>
      <c r="CT16" s="679"/>
      <c r="CU16" s="679"/>
      <c r="CV16" s="679"/>
      <c r="CW16" s="679"/>
      <c r="CX16" s="679"/>
      <c r="CY16" s="680"/>
      <c r="CZ16" s="715">
        <v>0.2</v>
      </c>
      <c r="DA16" s="715"/>
      <c r="DB16" s="715"/>
      <c r="DC16" s="715"/>
      <c r="DD16" s="684" t="s">
        <v>236</v>
      </c>
      <c r="DE16" s="679"/>
      <c r="DF16" s="679"/>
      <c r="DG16" s="679"/>
      <c r="DH16" s="679"/>
      <c r="DI16" s="679"/>
      <c r="DJ16" s="679"/>
      <c r="DK16" s="679"/>
      <c r="DL16" s="679"/>
      <c r="DM16" s="679"/>
      <c r="DN16" s="679"/>
      <c r="DO16" s="679"/>
      <c r="DP16" s="680"/>
      <c r="DQ16" s="684">
        <v>9416</v>
      </c>
      <c r="DR16" s="679"/>
      <c r="DS16" s="679"/>
      <c r="DT16" s="679"/>
      <c r="DU16" s="679"/>
      <c r="DV16" s="679"/>
      <c r="DW16" s="679"/>
      <c r="DX16" s="679"/>
      <c r="DY16" s="679"/>
      <c r="DZ16" s="679"/>
      <c r="EA16" s="679"/>
      <c r="EB16" s="679"/>
      <c r="EC16" s="722"/>
    </row>
    <row r="17" spans="2:133" ht="11.25" customHeight="1">
      <c r="B17" s="675" t="s">
        <v>267</v>
      </c>
      <c r="C17" s="676"/>
      <c r="D17" s="676"/>
      <c r="E17" s="676"/>
      <c r="F17" s="676"/>
      <c r="G17" s="676"/>
      <c r="H17" s="676"/>
      <c r="I17" s="676"/>
      <c r="J17" s="676"/>
      <c r="K17" s="676"/>
      <c r="L17" s="676"/>
      <c r="M17" s="676"/>
      <c r="N17" s="676"/>
      <c r="O17" s="676"/>
      <c r="P17" s="676"/>
      <c r="Q17" s="677"/>
      <c r="R17" s="678">
        <v>137387</v>
      </c>
      <c r="S17" s="679"/>
      <c r="T17" s="679"/>
      <c r="U17" s="679"/>
      <c r="V17" s="679"/>
      <c r="W17" s="679"/>
      <c r="X17" s="679"/>
      <c r="Y17" s="680"/>
      <c r="Z17" s="715">
        <v>0.5</v>
      </c>
      <c r="AA17" s="715"/>
      <c r="AB17" s="715"/>
      <c r="AC17" s="715"/>
      <c r="AD17" s="716">
        <v>137387</v>
      </c>
      <c r="AE17" s="716"/>
      <c r="AF17" s="716"/>
      <c r="AG17" s="716"/>
      <c r="AH17" s="716"/>
      <c r="AI17" s="716"/>
      <c r="AJ17" s="716"/>
      <c r="AK17" s="716"/>
      <c r="AL17" s="681">
        <v>1</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184</v>
      </c>
      <c r="BH17" s="679"/>
      <c r="BI17" s="679"/>
      <c r="BJ17" s="679"/>
      <c r="BK17" s="679"/>
      <c r="BL17" s="679"/>
      <c r="BM17" s="679"/>
      <c r="BN17" s="680"/>
      <c r="BO17" s="715" t="s">
        <v>187</v>
      </c>
      <c r="BP17" s="715"/>
      <c r="BQ17" s="715"/>
      <c r="BR17" s="715"/>
      <c r="BS17" s="684" t="s">
        <v>184</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2874959</v>
      </c>
      <c r="CS17" s="679"/>
      <c r="CT17" s="679"/>
      <c r="CU17" s="679"/>
      <c r="CV17" s="679"/>
      <c r="CW17" s="679"/>
      <c r="CX17" s="679"/>
      <c r="CY17" s="680"/>
      <c r="CZ17" s="715">
        <v>11.3</v>
      </c>
      <c r="DA17" s="715"/>
      <c r="DB17" s="715"/>
      <c r="DC17" s="715"/>
      <c r="DD17" s="684" t="s">
        <v>184</v>
      </c>
      <c r="DE17" s="679"/>
      <c r="DF17" s="679"/>
      <c r="DG17" s="679"/>
      <c r="DH17" s="679"/>
      <c r="DI17" s="679"/>
      <c r="DJ17" s="679"/>
      <c r="DK17" s="679"/>
      <c r="DL17" s="679"/>
      <c r="DM17" s="679"/>
      <c r="DN17" s="679"/>
      <c r="DO17" s="679"/>
      <c r="DP17" s="680"/>
      <c r="DQ17" s="684">
        <v>2845458</v>
      </c>
      <c r="DR17" s="679"/>
      <c r="DS17" s="679"/>
      <c r="DT17" s="679"/>
      <c r="DU17" s="679"/>
      <c r="DV17" s="679"/>
      <c r="DW17" s="679"/>
      <c r="DX17" s="679"/>
      <c r="DY17" s="679"/>
      <c r="DZ17" s="679"/>
      <c r="EA17" s="679"/>
      <c r="EB17" s="679"/>
      <c r="EC17" s="722"/>
    </row>
    <row r="18" spans="2:133" ht="11.25" customHeight="1">
      <c r="B18" s="675" t="s">
        <v>270</v>
      </c>
      <c r="C18" s="676"/>
      <c r="D18" s="676"/>
      <c r="E18" s="676"/>
      <c r="F18" s="676"/>
      <c r="G18" s="676"/>
      <c r="H18" s="676"/>
      <c r="I18" s="676"/>
      <c r="J18" s="676"/>
      <c r="K18" s="676"/>
      <c r="L18" s="676"/>
      <c r="M18" s="676"/>
      <c r="N18" s="676"/>
      <c r="O18" s="676"/>
      <c r="P18" s="676"/>
      <c r="Q18" s="677"/>
      <c r="R18" s="678">
        <v>35640</v>
      </c>
      <c r="S18" s="679"/>
      <c r="T18" s="679"/>
      <c r="U18" s="679"/>
      <c r="V18" s="679"/>
      <c r="W18" s="679"/>
      <c r="X18" s="679"/>
      <c r="Y18" s="680"/>
      <c r="Z18" s="715">
        <v>0.1</v>
      </c>
      <c r="AA18" s="715"/>
      <c r="AB18" s="715"/>
      <c r="AC18" s="715"/>
      <c r="AD18" s="716">
        <v>35640</v>
      </c>
      <c r="AE18" s="716"/>
      <c r="AF18" s="716"/>
      <c r="AG18" s="716"/>
      <c r="AH18" s="716"/>
      <c r="AI18" s="716"/>
      <c r="AJ18" s="716"/>
      <c r="AK18" s="716"/>
      <c r="AL18" s="681">
        <v>0.3</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184</v>
      </c>
      <c r="BH18" s="679"/>
      <c r="BI18" s="679"/>
      <c r="BJ18" s="679"/>
      <c r="BK18" s="679"/>
      <c r="BL18" s="679"/>
      <c r="BM18" s="679"/>
      <c r="BN18" s="680"/>
      <c r="BO18" s="715" t="s">
        <v>184</v>
      </c>
      <c r="BP18" s="715"/>
      <c r="BQ18" s="715"/>
      <c r="BR18" s="715"/>
      <c r="BS18" s="684" t="s">
        <v>236</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t="s">
        <v>236</v>
      </c>
      <c r="CS18" s="679"/>
      <c r="CT18" s="679"/>
      <c r="CU18" s="679"/>
      <c r="CV18" s="679"/>
      <c r="CW18" s="679"/>
      <c r="CX18" s="679"/>
      <c r="CY18" s="680"/>
      <c r="CZ18" s="715" t="s">
        <v>187</v>
      </c>
      <c r="DA18" s="715"/>
      <c r="DB18" s="715"/>
      <c r="DC18" s="715"/>
      <c r="DD18" s="684" t="s">
        <v>184</v>
      </c>
      <c r="DE18" s="679"/>
      <c r="DF18" s="679"/>
      <c r="DG18" s="679"/>
      <c r="DH18" s="679"/>
      <c r="DI18" s="679"/>
      <c r="DJ18" s="679"/>
      <c r="DK18" s="679"/>
      <c r="DL18" s="679"/>
      <c r="DM18" s="679"/>
      <c r="DN18" s="679"/>
      <c r="DO18" s="679"/>
      <c r="DP18" s="680"/>
      <c r="DQ18" s="684" t="s">
        <v>184</v>
      </c>
      <c r="DR18" s="679"/>
      <c r="DS18" s="679"/>
      <c r="DT18" s="679"/>
      <c r="DU18" s="679"/>
      <c r="DV18" s="679"/>
      <c r="DW18" s="679"/>
      <c r="DX18" s="679"/>
      <c r="DY18" s="679"/>
      <c r="DZ18" s="679"/>
      <c r="EA18" s="679"/>
      <c r="EB18" s="679"/>
      <c r="EC18" s="722"/>
    </row>
    <row r="19" spans="2:133" ht="11.25" customHeight="1">
      <c r="B19" s="675" t="s">
        <v>273</v>
      </c>
      <c r="C19" s="676"/>
      <c r="D19" s="676"/>
      <c r="E19" s="676"/>
      <c r="F19" s="676"/>
      <c r="G19" s="676"/>
      <c r="H19" s="676"/>
      <c r="I19" s="676"/>
      <c r="J19" s="676"/>
      <c r="K19" s="676"/>
      <c r="L19" s="676"/>
      <c r="M19" s="676"/>
      <c r="N19" s="676"/>
      <c r="O19" s="676"/>
      <c r="P19" s="676"/>
      <c r="Q19" s="677"/>
      <c r="R19" s="678">
        <v>2960</v>
      </c>
      <c r="S19" s="679"/>
      <c r="T19" s="679"/>
      <c r="U19" s="679"/>
      <c r="V19" s="679"/>
      <c r="W19" s="679"/>
      <c r="X19" s="679"/>
      <c r="Y19" s="680"/>
      <c r="Z19" s="715">
        <v>0</v>
      </c>
      <c r="AA19" s="715"/>
      <c r="AB19" s="715"/>
      <c r="AC19" s="715"/>
      <c r="AD19" s="716">
        <v>2960</v>
      </c>
      <c r="AE19" s="716"/>
      <c r="AF19" s="716"/>
      <c r="AG19" s="716"/>
      <c r="AH19" s="716"/>
      <c r="AI19" s="716"/>
      <c r="AJ19" s="716"/>
      <c r="AK19" s="716"/>
      <c r="AL19" s="681">
        <v>0</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v>237809</v>
      </c>
      <c r="BH19" s="679"/>
      <c r="BI19" s="679"/>
      <c r="BJ19" s="679"/>
      <c r="BK19" s="679"/>
      <c r="BL19" s="679"/>
      <c r="BM19" s="679"/>
      <c r="BN19" s="680"/>
      <c r="BO19" s="715">
        <v>3.4</v>
      </c>
      <c r="BP19" s="715"/>
      <c r="BQ19" s="715"/>
      <c r="BR19" s="715"/>
      <c r="BS19" s="684" t="s">
        <v>236</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236</v>
      </c>
      <c r="CS19" s="679"/>
      <c r="CT19" s="679"/>
      <c r="CU19" s="679"/>
      <c r="CV19" s="679"/>
      <c r="CW19" s="679"/>
      <c r="CX19" s="679"/>
      <c r="CY19" s="680"/>
      <c r="CZ19" s="715" t="s">
        <v>184</v>
      </c>
      <c r="DA19" s="715"/>
      <c r="DB19" s="715"/>
      <c r="DC19" s="715"/>
      <c r="DD19" s="684" t="s">
        <v>184</v>
      </c>
      <c r="DE19" s="679"/>
      <c r="DF19" s="679"/>
      <c r="DG19" s="679"/>
      <c r="DH19" s="679"/>
      <c r="DI19" s="679"/>
      <c r="DJ19" s="679"/>
      <c r="DK19" s="679"/>
      <c r="DL19" s="679"/>
      <c r="DM19" s="679"/>
      <c r="DN19" s="679"/>
      <c r="DO19" s="679"/>
      <c r="DP19" s="680"/>
      <c r="DQ19" s="684" t="s">
        <v>184</v>
      </c>
      <c r="DR19" s="679"/>
      <c r="DS19" s="679"/>
      <c r="DT19" s="679"/>
      <c r="DU19" s="679"/>
      <c r="DV19" s="679"/>
      <c r="DW19" s="679"/>
      <c r="DX19" s="679"/>
      <c r="DY19" s="679"/>
      <c r="DZ19" s="679"/>
      <c r="EA19" s="679"/>
      <c r="EB19" s="679"/>
      <c r="EC19" s="722"/>
    </row>
    <row r="20" spans="2:133" ht="11.25" customHeight="1">
      <c r="B20" s="675" t="s">
        <v>276</v>
      </c>
      <c r="C20" s="676"/>
      <c r="D20" s="676"/>
      <c r="E20" s="676"/>
      <c r="F20" s="676"/>
      <c r="G20" s="676"/>
      <c r="H20" s="676"/>
      <c r="I20" s="676"/>
      <c r="J20" s="676"/>
      <c r="K20" s="676"/>
      <c r="L20" s="676"/>
      <c r="M20" s="676"/>
      <c r="N20" s="676"/>
      <c r="O20" s="676"/>
      <c r="P20" s="676"/>
      <c r="Q20" s="677"/>
      <c r="R20" s="678">
        <v>1363</v>
      </c>
      <c r="S20" s="679"/>
      <c r="T20" s="679"/>
      <c r="U20" s="679"/>
      <c r="V20" s="679"/>
      <c r="W20" s="679"/>
      <c r="X20" s="679"/>
      <c r="Y20" s="680"/>
      <c r="Z20" s="715">
        <v>0</v>
      </c>
      <c r="AA20" s="715"/>
      <c r="AB20" s="715"/>
      <c r="AC20" s="715"/>
      <c r="AD20" s="716">
        <v>1363</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v>237809</v>
      </c>
      <c r="BH20" s="679"/>
      <c r="BI20" s="679"/>
      <c r="BJ20" s="679"/>
      <c r="BK20" s="679"/>
      <c r="BL20" s="679"/>
      <c r="BM20" s="679"/>
      <c r="BN20" s="680"/>
      <c r="BO20" s="715">
        <v>3.4</v>
      </c>
      <c r="BP20" s="715"/>
      <c r="BQ20" s="715"/>
      <c r="BR20" s="715"/>
      <c r="BS20" s="684" t="s">
        <v>184</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25501247</v>
      </c>
      <c r="CS20" s="679"/>
      <c r="CT20" s="679"/>
      <c r="CU20" s="679"/>
      <c r="CV20" s="679"/>
      <c r="CW20" s="679"/>
      <c r="CX20" s="679"/>
      <c r="CY20" s="680"/>
      <c r="CZ20" s="715">
        <v>100</v>
      </c>
      <c r="DA20" s="715"/>
      <c r="DB20" s="715"/>
      <c r="DC20" s="715"/>
      <c r="DD20" s="684">
        <v>5750368</v>
      </c>
      <c r="DE20" s="679"/>
      <c r="DF20" s="679"/>
      <c r="DG20" s="679"/>
      <c r="DH20" s="679"/>
      <c r="DI20" s="679"/>
      <c r="DJ20" s="679"/>
      <c r="DK20" s="679"/>
      <c r="DL20" s="679"/>
      <c r="DM20" s="679"/>
      <c r="DN20" s="679"/>
      <c r="DO20" s="679"/>
      <c r="DP20" s="680"/>
      <c r="DQ20" s="684">
        <v>15869279</v>
      </c>
      <c r="DR20" s="679"/>
      <c r="DS20" s="679"/>
      <c r="DT20" s="679"/>
      <c r="DU20" s="679"/>
      <c r="DV20" s="679"/>
      <c r="DW20" s="679"/>
      <c r="DX20" s="679"/>
      <c r="DY20" s="679"/>
      <c r="DZ20" s="679"/>
      <c r="EA20" s="679"/>
      <c r="EB20" s="679"/>
      <c r="EC20" s="722"/>
    </row>
    <row r="21" spans="2:133" ht="11.25" customHeight="1">
      <c r="B21" s="675" t="s">
        <v>279</v>
      </c>
      <c r="C21" s="676"/>
      <c r="D21" s="676"/>
      <c r="E21" s="676"/>
      <c r="F21" s="676"/>
      <c r="G21" s="676"/>
      <c r="H21" s="676"/>
      <c r="I21" s="676"/>
      <c r="J21" s="676"/>
      <c r="K21" s="676"/>
      <c r="L21" s="676"/>
      <c r="M21" s="676"/>
      <c r="N21" s="676"/>
      <c r="O21" s="676"/>
      <c r="P21" s="676"/>
      <c r="Q21" s="677"/>
      <c r="R21" s="678">
        <v>97424</v>
      </c>
      <c r="S21" s="679"/>
      <c r="T21" s="679"/>
      <c r="U21" s="679"/>
      <c r="V21" s="679"/>
      <c r="W21" s="679"/>
      <c r="X21" s="679"/>
      <c r="Y21" s="680"/>
      <c r="Z21" s="715">
        <v>0.4</v>
      </c>
      <c r="AA21" s="715"/>
      <c r="AB21" s="715"/>
      <c r="AC21" s="715"/>
      <c r="AD21" s="716">
        <v>97424</v>
      </c>
      <c r="AE21" s="716"/>
      <c r="AF21" s="716"/>
      <c r="AG21" s="716"/>
      <c r="AH21" s="716"/>
      <c r="AI21" s="716"/>
      <c r="AJ21" s="716"/>
      <c r="AK21" s="716"/>
      <c r="AL21" s="681">
        <v>0.7</v>
      </c>
      <c r="AM21" s="682"/>
      <c r="AN21" s="682"/>
      <c r="AO21" s="717"/>
      <c r="AP21" s="772" t="s">
        <v>280</v>
      </c>
      <c r="AQ21" s="780"/>
      <c r="AR21" s="780"/>
      <c r="AS21" s="780"/>
      <c r="AT21" s="780"/>
      <c r="AU21" s="780"/>
      <c r="AV21" s="780"/>
      <c r="AW21" s="780"/>
      <c r="AX21" s="780"/>
      <c r="AY21" s="780"/>
      <c r="AZ21" s="780"/>
      <c r="BA21" s="780"/>
      <c r="BB21" s="780"/>
      <c r="BC21" s="780"/>
      <c r="BD21" s="780"/>
      <c r="BE21" s="780"/>
      <c r="BF21" s="774"/>
      <c r="BG21" s="678" t="s">
        <v>184</v>
      </c>
      <c r="BH21" s="679"/>
      <c r="BI21" s="679"/>
      <c r="BJ21" s="679"/>
      <c r="BK21" s="679"/>
      <c r="BL21" s="679"/>
      <c r="BM21" s="679"/>
      <c r="BN21" s="680"/>
      <c r="BO21" s="715" t="s">
        <v>236</v>
      </c>
      <c r="BP21" s="715"/>
      <c r="BQ21" s="715"/>
      <c r="BR21" s="715"/>
      <c r="BS21" s="684" t="s">
        <v>184</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281</v>
      </c>
      <c r="C22" s="676"/>
      <c r="D22" s="676"/>
      <c r="E22" s="676"/>
      <c r="F22" s="676"/>
      <c r="G22" s="676"/>
      <c r="H22" s="676"/>
      <c r="I22" s="676"/>
      <c r="J22" s="676"/>
      <c r="K22" s="676"/>
      <c r="L22" s="676"/>
      <c r="M22" s="676"/>
      <c r="N22" s="676"/>
      <c r="O22" s="676"/>
      <c r="P22" s="676"/>
      <c r="Q22" s="677"/>
      <c r="R22" s="678">
        <v>6075898</v>
      </c>
      <c r="S22" s="679"/>
      <c r="T22" s="679"/>
      <c r="U22" s="679"/>
      <c r="V22" s="679"/>
      <c r="W22" s="679"/>
      <c r="X22" s="679"/>
      <c r="Y22" s="680"/>
      <c r="Z22" s="715">
        <v>23.3</v>
      </c>
      <c r="AA22" s="715"/>
      <c r="AB22" s="715"/>
      <c r="AC22" s="715"/>
      <c r="AD22" s="716">
        <v>5121882</v>
      </c>
      <c r="AE22" s="716"/>
      <c r="AF22" s="716"/>
      <c r="AG22" s="716"/>
      <c r="AH22" s="716"/>
      <c r="AI22" s="716"/>
      <c r="AJ22" s="716"/>
      <c r="AK22" s="716"/>
      <c r="AL22" s="681">
        <v>38.5</v>
      </c>
      <c r="AM22" s="682"/>
      <c r="AN22" s="682"/>
      <c r="AO22" s="717"/>
      <c r="AP22" s="772" t="s">
        <v>282</v>
      </c>
      <c r="AQ22" s="780"/>
      <c r="AR22" s="780"/>
      <c r="AS22" s="780"/>
      <c r="AT22" s="780"/>
      <c r="AU22" s="780"/>
      <c r="AV22" s="780"/>
      <c r="AW22" s="780"/>
      <c r="AX22" s="780"/>
      <c r="AY22" s="780"/>
      <c r="AZ22" s="780"/>
      <c r="BA22" s="780"/>
      <c r="BB22" s="780"/>
      <c r="BC22" s="780"/>
      <c r="BD22" s="780"/>
      <c r="BE22" s="780"/>
      <c r="BF22" s="774"/>
      <c r="BG22" s="678" t="s">
        <v>184</v>
      </c>
      <c r="BH22" s="679"/>
      <c r="BI22" s="679"/>
      <c r="BJ22" s="679"/>
      <c r="BK22" s="679"/>
      <c r="BL22" s="679"/>
      <c r="BM22" s="679"/>
      <c r="BN22" s="680"/>
      <c r="BO22" s="715" t="s">
        <v>236</v>
      </c>
      <c r="BP22" s="715"/>
      <c r="BQ22" s="715"/>
      <c r="BR22" s="715"/>
      <c r="BS22" s="684" t="s">
        <v>236</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284</v>
      </c>
      <c r="C23" s="676"/>
      <c r="D23" s="676"/>
      <c r="E23" s="676"/>
      <c r="F23" s="676"/>
      <c r="G23" s="676"/>
      <c r="H23" s="676"/>
      <c r="I23" s="676"/>
      <c r="J23" s="676"/>
      <c r="K23" s="676"/>
      <c r="L23" s="676"/>
      <c r="M23" s="676"/>
      <c r="N23" s="676"/>
      <c r="O23" s="676"/>
      <c r="P23" s="676"/>
      <c r="Q23" s="677"/>
      <c r="R23" s="678">
        <v>5121882</v>
      </c>
      <c r="S23" s="679"/>
      <c r="T23" s="679"/>
      <c r="U23" s="679"/>
      <c r="V23" s="679"/>
      <c r="W23" s="679"/>
      <c r="X23" s="679"/>
      <c r="Y23" s="680"/>
      <c r="Z23" s="715">
        <v>19.7</v>
      </c>
      <c r="AA23" s="715"/>
      <c r="AB23" s="715"/>
      <c r="AC23" s="715"/>
      <c r="AD23" s="716">
        <v>5121882</v>
      </c>
      <c r="AE23" s="716"/>
      <c r="AF23" s="716"/>
      <c r="AG23" s="716"/>
      <c r="AH23" s="716"/>
      <c r="AI23" s="716"/>
      <c r="AJ23" s="716"/>
      <c r="AK23" s="716"/>
      <c r="AL23" s="681">
        <v>38.5</v>
      </c>
      <c r="AM23" s="682"/>
      <c r="AN23" s="682"/>
      <c r="AO23" s="717"/>
      <c r="AP23" s="772" t="s">
        <v>285</v>
      </c>
      <c r="AQ23" s="780"/>
      <c r="AR23" s="780"/>
      <c r="AS23" s="780"/>
      <c r="AT23" s="780"/>
      <c r="AU23" s="780"/>
      <c r="AV23" s="780"/>
      <c r="AW23" s="780"/>
      <c r="AX23" s="780"/>
      <c r="AY23" s="780"/>
      <c r="AZ23" s="780"/>
      <c r="BA23" s="780"/>
      <c r="BB23" s="780"/>
      <c r="BC23" s="780"/>
      <c r="BD23" s="780"/>
      <c r="BE23" s="780"/>
      <c r="BF23" s="774"/>
      <c r="BG23" s="678">
        <v>237809</v>
      </c>
      <c r="BH23" s="679"/>
      <c r="BI23" s="679"/>
      <c r="BJ23" s="679"/>
      <c r="BK23" s="679"/>
      <c r="BL23" s="679"/>
      <c r="BM23" s="679"/>
      <c r="BN23" s="680"/>
      <c r="BO23" s="715">
        <v>3.4</v>
      </c>
      <c r="BP23" s="715"/>
      <c r="BQ23" s="715"/>
      <c r="BR23" s="715"/>
      <c r="BS23" s="684" t="s">
        <v>236</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c r="B24" s="675" t="s">
        <v>291</v>
      </c>
      <c r="C24" s="676"/>
      <c r="D24" s="676"/>
      <c r="E24" s="676"/>
      <c r="F24" s="676"/>
      <c r="G24" s="676"/>
      <c r="H24" s="676"/>
      <c r="I24" s="676"/>
      <c r="J24" s="676"/>
      <c r="K24" s="676"/>
      <c r="L24" s="676"/>
      <c r="M24" s="676"/>
      <c r="N24" s="676"/>
      <c r="O24" s="676"/>
      <c r="P24" s="676"/>
      <c r="Q24" s="677"/>
      <c r="R24" s="678">
        <v>954016</v>
      </c>
      <c r="S24" s="679"/>
      <c r="T24" s="679"/>
      <c r="U24" s="679"/>
      <c r="V24" s="679"/>
      <c r="W24" s="679"/>
      <c r="X24" s="679"/>
      <c r="Y24" s="680"/>
      <c r="Z24" s="715">
        <v>3.7</v>
      </c>
      <c r="AA24" s="715"/>
      <c r="AB24" s="715"/>
      <c r="AC24" s="715"/>
      <c r="AD24" s="716" t="s">
        <v>187</v>
      </c>
      <c r="AE24" s="716"/>
      <c r="AF24" s="716"/>
      <c r="AG24" s="716"/>
      <c r="AH24" s="716"/>
      <c r="AI24" s="716"/>
      <c r="AJ24" s="716"/>
      <c r="AK24" s="716"/>
      <c r="AL24" s="681" t="s">
        <v>187</v>
      </c>
      <c r="AM24" s="682"/>
      <c r="AN24" s="682"/>
      <c r="AO24" s="717"/>
      <c r="AP24" s="772" t="s">
        <v>292</v>
      </c>
      <c r="AQ24" s="780"/>
      <c r="AR24" s="780"/>
      <c r="AS24" s="780"/>
      <c r="AT24" s="780"/>
      <c r="AU24" s="780"/>
      <c r="AV24" s="780"/>
      <c r="AW24" s="780"/>
      <c r="AX24" s="780"/>
      <c r="AY24" s="780"/>
      <c r="AZ24" s="780"/>
      <c r="BA24" s="780"/>
      <c r="BB24" s="780"/>
      <c r="BC24" s="780"/>
      <c r="BD24" s="780"/>
      <c r="BE24" s="780"/>
      <c r="BF24" s="774"/>
      <c r="BG24" s="678" t="s">
        <v>184</v>
      </c>
      <c r="BH24" s="679"/>
      <c r="BI24" s="679"/>
      <c r="BJ24" s="679"/>
      <c r="BK24" s="679"/>
      <c r="BL24" s="679"/>
      <c r="BM24" s="679"/>
      <c r="BN24" s="680"/>
      <c r="BO24" s="715" t="s">
        <v>184</v>
      </c>
      <c r="BP24" s="715"/>
      <c r="BQ24" s="715"/>
      <c r="BR24" s="715"/>
      <c r="BS24" s="684" t="s">
        <v>184</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11474950</v>
      </c>
      <c r="CS24" s="734"/>
      <c r="CT24" s="734"/>
      <c r="CU24" s="734"/>
      <c r="CV24" s="734"/>
      <c r="CW24" s="734"/>
      <c r="CX24" s="734"/>
      <c r="CY24" s="777"/>
      <c r="CZ24" s="778">
        <v>45</v>
      </c>
      <c r="DA24" s="749"/>
      <c r="DB24" s="749"/>
      <c r="DC24" s="781"/>
      <c r="DD24" s="776">
        <v>8474190</v>
      </c>
      <c r="DE24" s="734"/>
      <c r="DF24" s="734"/>
      <c r="DG24" s="734"/>
      <c r="DH24" s="734"/>
      <c r="DI24" s="734"/>
      <c r="DJ24" s="734"/>
      <c r="DK24" s="777"/>
      <c r="DL24" s="776">
        <v>8245265</v>
      </c>
      <c r="DM24" s="734"/>
      <c r="DN24" s="734"/>
      <c r="DO24" s="734"/>
      <c r="DP24" s="734"/>
      <c r="DQ24" s="734"/>
      <c r="DR24" s="734"/>
      <c r="DS24" s="734"/>
      <c r="DT24" s="734"/>
      <c r="DU24" s="734"/>
      <c r="DV24" s="777"/>
      <c r="DW24" s="778">
        <v>59.1</v>
      </c>
      <c r="DX24" s="749"/>
      <c r="DY24" s="749"/>
      <c r="DZ24" s="749"/>
      <c r="EA24" s="749"/>
      <c r="EB24" s="749"/>
      <c r="EC24" s="779"/>
    </row>
    <row r="25" spans="2:133" ht="11.25" customHeight="1">
      <c r="B25" s="675" t="s">
        <v>294</v>
      </c>
      <c r="C25" s="676"/>
      <c r="D25" s="676"/>
      <c r="E25" s="676"/>
      <c r="F25" s="676"/>
      <c r="G25" s="676"/>
      <c r="H25" s="676"/>
      <c r="I25" s="676"/>
      <c r="J25" s="676"/>
      <c r="K25" s="676"/>
      <c r="L25" s="676"/>
      <c r="M25" s="676"/>
      <c r="N25" s="676"/>
      <c r="O25" s="676"/>
      <c r="P25" s="676"/>
      <c r="Q25" s="677"/>
      <c r="R25" s="678" t="s">
        <v>184</v>
      </c>
      <c r="S25" s="679"/>
      <c r="T25" s="679"/>
      <c r="U25" s="679"/>
      <c r="V25" s="679"/>
      <c r="W25" s="679"/>
      <c r="X25" s="679"/>
      <c r="Y25" s="680"/>
      <c r="Z25" s="715" t="s">
        <v>236</v>
      </c>
      <c r="AA25" s="715"/>
      <c r="AB25" s="715"/>
      <c r="AC25" s="715"/>
      <c r="AD25" s="716" t="s">
        <v>236</v>
      </c>
      <c r="AE25" s="716"/>
      <c r="AF25" s="716"/>
      <c r="AG25" s="716"/>
      <c r="AH25" s="716"/>
      <c r="AI25" s="716"/>
      <c r="AJ25" s="716"/>
      <c r="AK25" s="716"/>
      <c r="AL25" s="681" t="s">
        <v>184</v>
      </c>
      <c r="AM25" s="682"/>
      <c r="AN25" s="682"/>
      <c r="AO25" s="717"/>
      <c r="AP25" s="772" t="s">
        <v>295</v>
      </c>
      <c r="AQ25" s="780"/>
      <c r="AR25" s="780"/>
      <c r="AS25" s="780"/>
      <c r="AT25" s="780"/>
      <c r="AU25" s="780"/>
      <c r="AV25" s="780"/>
      <c r="AW25" s="780"/>
      <c r="AX25" s="780"/>
      <c r="AY25" s="780"/>
      <c r="AZ25" s="780"/>
      <c r="BA25" s="780"/>
      <c r="BB25" s="780"/>
      <c r="BC25" s="780"/>
      <c r="BD25" s="780"/>
      <c r="BE25" s="780"/>
      <c r="BF25" s="774"/>
      <c r="BG25" s="678" t="s">
        <v>184</v>
      </c>
      <c r="BH25" s="679"/>
      <c r="BI25" s="679"/>
      <c r="BJ25" s="679"/>
      <c r="BK25" s="679"/>
      <c r="BL25" s="679"/>
      <c r="BM25" s="679"/>
      <c r="BN25" s="680"/>
      <c r="BO25" s="715" t="s">
        <v>184</v>
      </c>
      <c r="BP25" s="715"/>
      <c r="BQ25" s="715"/>
      <c r="BR25" s="715"/>
      <c r="BS25" s="684" t="s">
        <v>184</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4407364</v>
      </c>
      <c r="CS25" s="697"/>
      <c r="CT25" s="697"/>
      <c r="CU25" s="697"/>
      <c r="CV25" s="697"/>
      <c r="CW25" s="697"/>
      <c r="CX25" s="697"/>
      <c r="CY25" s="698"/>
      <c r="CZ25" s="681">
        <v>17.3</v>
      </c>
      <c r="DA25" s="699"/>
      <c r="DB25" s="699"/>
      <c r="DC25" s="700"/>
      <c r="DD25" s="684">
        <v>4028235</v>
      </c>
      <c r="DE25" s="697"/>
      <c r="DF25" s="697"/>
      <c r="DG25" s="697"/>
      <c r="DH25" s="697"/>
      <c r="DI25" s="697"/>
      <c r="DJ25" s="697"/>
      <c r="DK25" s="698"/>
      <c r="DL25" s="684">
        <v>3852558</v>
      </c>
      <c r="DM25" s="697"/>
      <c r="DN25" s="697"/>
      <c r="DO25" s="697"/>
      <c r="DP25" s="697"/>
      <c r="DQ25" s="697"/>
      <c r="DR25" s="697"/>
      <c r="DS25" s="697"/>
      <c r="DT25" s="697"/>
      <c r="DU25" s="697"/>
      <c r="DV25" s="698"/>
      <c r="DW25" s="681">
        <v>27.6</v>
      </c>
      <c r="DX25" s="699"/>
      <c r="DY25" s="699"/>
      <c r="DZ25" s="699"/>
      <c r="EA25" s="699"/>
      <c r="EB25" s="699"/>
      <c r="EC25" s="714"/>
    </row>
    <row r="26" spans="2:133" ht="11.25" customHeight="1">
      <c r="B26" s="675" t="s">
        <v>297</v>
      </c>
      <c r="C26" s="676"/>
      <c r="D26" s="676"/>
      <c r="E26" s="676"/>
      <c r="F26" s="676"/>
      <c r="G26" s="676"/>
      <c r="H26" s="676"/>
      <c r="I26" s="676"/>
      <c r="J26" s="676"/>
      <c r="K26" s="676"/>
      <c r="L26" s="676"/>
      <c r="M26" s="676"/>
      <c r="N26" s="676"/>
      <c r="O26" s="676"/>
      <c r="P26" s="676"/>
      <c r="Q26" s="677"/>
      <c r="R26" s="678">
        <v>14421055</v>
      </c>
      <c r="S26" s="679"/>
      <c r="T26" s="679"/>
      <c r="U26" s="679"/>
      <c r="V26" s="679"/>
      <c r="W26" s="679"/>
      <c r="X26" s="679"/>
      <c r="Y26" s="680"/>
      <c r="Z26" s="715">
        <v>55.4</v>
      </c>
      <c r="AA26" s="715"/>
      <c r="AB26" s="715"/>
      <c r="AC26" s="715"/>
      <c r="AD26" s="716">
        <v>13171332</v>
      </c>
      <c r="AE26" s="716"/>
      <c r="AF26" s="716"/>
      <c r="AG26" s="716"/>
      <c r="AH26" s="716"/>
      <c r="AI26" s="716"/>
      <c r="AJ26" s="716"/>
      <c r="AK26" s="716"/>
      <c r="AL26" s="681">
        <v>99</v>
      </c>
      <c r="AM26" s="682"/>
      <c r="AN26" s="682"/>
      <c r="AO26" s="717"/>
      <c r="AP26" s="772" t="s">
        <v>298</v>
      </c>
      <c r="AQ26" s="773"/>
      <c r="AR26" s="773"/>
      <c r="AS26" s="773"/>
      <c r="AT26" s="773"/>
      <c r="AU26" s="773"/>
      <c r="AV26" s="773"/>
      <c r="AW26" s="773"/>
      <c r="AX26" s="773"/>
      <c r="AY26" s="773"/>
      <c r="AZ26" s="773"/>
      <c r="BA26" s="773"/>
      <c r="BB26" s="773"/>
      <c r="BC26" s="773"/>
      <c r="BD26" s="773"/>
      <c r="BE26" s="773"/>
      <c r="BF26" s="774"/>
      <c r="BG26" s="678" t="s">
        <v>184</v>
      </c>
      <c r="BH26" s="679"/>
      <c r="BI26" s="679"/>
      <c r="BJ26" s="679"/>
      <c r="BK26" s="679"/>
      <c r="BL26" s="679"/>
      <c r="BM26" s="679"/>
      <c r="BN26" s="680"/>
      <c r="BO26" s="715" t="s">
        <v>236</v>
      </c>
      <c r="BP26" s="715"/>
      <c r="BQ26" s="715"/>
      <c r="BR26" s="715"/>
      <c r="BS26" s="684" t="s">
        <v>184</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2580414</v>
      </c>
      <c r="CS26" s="679"/>
      <c r="CT26" s="679"/>
      <c r="CU26" s="679"/>
      <c r="CV26" s="679"/>
      <c r="CW26" s="679"/>
      <c r="CX26" s="679"/>
      <c r="CY26" s="680"/>
      <c r="CZ26" s="681">
        <v>10.1</v>
      </c>
      <c r="DA26" s="699"/>
      <c r="DB26" s="699"/>
      <c r="DC26" s="700"/>
      <c r="DD26" s="684">
        <v>2350364</v>
      </c>
      <c r="DE26" s="679"/>
      <c r="DF26" s="679"/>
      <c r="DG26" s="679"/>
      <c r="DH26" s="679"/>
      <c r="DI26" s="679"/>
      <c r="DJ26" s="679"/>
      <c r="DK26" s="680"/>
      <c r="DL26" s="684" t="s">
        <v>184</v>
      </c>
      <c r="DM26" s="679"/>
      <c r="DN26" s="679"/>
      <c r="DO26" s="679"/>
      <c r="DP26" s="679"/>
      <c r="DQ26" s="679"/>
      <c r="DR26" s="679"/>
      <c r="DS26" s="679"/>
      <c r="DT26" s="679"/>
      <c r="DU26" s="679"/>
      <c r="DV26" s="680"/>
      <c r="DW26" s="681" t="s">
        <v>236</v>
      </c>
      <c r="DX26" s="699"/>
      <c r="DY26" s="699"/>
      <c r="DZ26" s="699"/>
      <c r="EA26" s="699"/>
      <c r="EB26" s="699"/>
      <c r="EC26" s="714"/>
    </row>
    <row r="27" spans="2:133" ht="11.25" customHeight="1">
      <c r="B27" s="675" t="s">
        <v>300</v>
      </c>
      <c r="C27" s="676"/>
      <c r="D27" s="676"/>
      <c r="E27" s="676"/>
      <c r="F27" s="676"/>
      <c r="G27" s="676"/>
      <c r="H27" s="676"/>
      <c r="I27" s="676"/>
      <c r="J27" s="676"/>
      <c r="K27" s="676"/>
      <c r="L27" s="676"/>
      <c r="M27" s="676"/>
      <c r="N27" s="676"/>
      <c r="O27" s="676"/>
      <c r="P27" s="676"/>
      <c r="Q27" s="677"/>
      <c r="R27" s="678">
        <v>4089</v>
      </c>
      <c r="S27" s="679"/>
      <c r="T27" s="679"/>
      <c r="U27" s="679"/>
      <c r="V27" s="679"/>
      <c r="W27" s="679"/>
      <c r="X27" s="679"/>
      <c r="Y27" s="680"/>
      <c r="Z27" s="715">
        <v>0</v>
      </c>
      <c r="AA27" s="715"/>
      <c r="AB27" s="715"/>
      <c r="AC27" s="715"/>
      <c r="AD27" s="716">
        <v>4089</v>
      </c>
      <c r="AE27" s="716"/>
      <c r="AF27" s="716"/>
      <c r="AG27" s="716"/>
      <c r="AH27" s="716"/>
      <c r="AI27" s="716"/>
      <c r="AJ27" s="716"/>
      <c r="AK27" s="716"/>
      <c r="AL27" s="681">
        <v>0</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6994554</v>
      </c>
      <c r="BH27" s="679"/>
      <c r="BI27" s="679"/>
      <c r="BJ27" s="679"/>
      <c r="BK27" s="679"/>
      <c r="BL27" s="679"/>
      <c r="BM27" s="679"/>
      <c r="BN27" s="680"/>
      <c r="BO27" s="715">
        <v>100</v>
      </c>
      <c r="BP27" s="715"/>
      <c r="BQ27" s="715"/>
      <c r="BR27" s="715"/>
      <c r="BS27" s="684">
        <v>57898</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4192627</v>
      </c>
      <c r="CS27" s="697"/>
      <c r="CT27" s="697"/>
      <c r="CU27" s="697"/>
      <c r="CV27" s="697"/>
      <c r="CW27" s="697"/>
      <c r="CX27" s="697"/>
      <c r="CY27" s="698"/>
      <c r="CZ27" s="681">
        <v>16.399999999999999</v>
      </c>
      <c r="DA27" s="699"/>
      <c r="DB27" s="699"/>
      <c r="DC27" s="700"/>
      <c r="DD27" s="684">
        <v>1600497</v>
      </c>
      <c r="DE27" s="697"/>
      <c r="DF27" s="697"/>
      <c r="DG27" s="697"/>
      <c r="DH27" s="697"/>
      <c r="DI27" s="697"/>
      <c r="DJ27" s="697"/>
      <c r="DK27" s="698"/>
      <c r="DL27" s="684">
        <v>1547249</v>
      </c>
      <c r="DM27" s="697"/>
      <c r="DN27" s="697"/>
      <c r="DO27" s="697"/>
      <c r="DP27" s="697"/>
      <c r="DQ27" s="697"/>
      <c r="DR27" s="697"/>
      <c r="DS27" s="697"/>
      <c r="DT27" s="697"/>
      <c r="DU27" s="697"/>
      <c r="DV27" s="698"/>
      <c r="DW27" s="681">
        <v>11.1</v>
      </c>
      <c r="DX27" s="699"/>
      <c r="DY27" s="699"/>
      <c r="DZ27" s="699"/>
      <c r="EA27" s="699"/>
      <c r="EB27" s="699"/>
      <c r="EC27" s="714"/>
    </row>
    <row r="28" spans="2:133" ht="11.25" customHeight="1">
      <c r="B28" s="675" t="s">
        <v>303</v>
      </c>
      <c r="C28" s="676"/>
      <c r="D28" s="676"/>
      <c r="E28" s="676"/>
      <c r="F28" s="676"/>
      <c r="G28" s="676"/>
      <c r="H28" s="676"/>
      <c r="I28" s="676"/>
      <c r="J28" s="676"/>
      <c r="K28" s="676"/>
      <c r="L28" s="676"/>
      <c r="M28" s="676"/>
      <c r="N28" s="676"/>
      <c r="O28" s="676"/>
      <c r="P28" s="676"/>
      <c r="Q28" s="677"/>
      <c r="R28" s="678">
        <v>71945</v>
      </c>
      <c r="S28" s="679"/>
      <c r="T28" s="679"/>
      <c r="U28" s="679"/>
      <c r="V28" s="679"/>
      <c r="W28" s="679"/>
      <c r="X28" s="679"/>
      <c r="Y28" s="680"/>
      <c r="Z28" s="715">
        <v>0.3</v>
      </c>
      <c r="AA28" s="715"/>
      <c r="AB28" s="715"/>
      <c r="AC28" s="715"/>
      <c r="AD28" s="716" t="s">
        <v>184</v>
      </c>
      <c r="AE28" s="716"/>
      <c r="AF28" s="716"/>
      <c r="AG28" s="716"/>
      <c r="AH28" s="716"/>
      <c r="AI28" s="716"/>
      <c r="AJ28" s="716"/>
      <c r="AK28" s="716"/>
      <c r="AL28" s="681" t="s">
        <v>236</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2874959</v>
      </c>
      <c r="CS28" s="679"/>
      <c r="CT28" s="679"/>
      <c r="CU28" s="679"/>
      <c r="CV28" s="679"/>
      <c r="CW28" s="679"/>
      <c r="CX28" s="679"/>
      <c r="CY28" s="680"/>
      <c r="CZ28" s="681">
        <v>11.3</v>
      </c>
      <c r="DA28" s="699"/>
      <c r="DB28" s="699"/>
      <c r="DC28" s="700"/>
      <c r="DD28" s="684">
        <v>2845458</v>
      </c>
      <c r="DE28" s="679"/>
      <c r="DF28" s="679"/>
      <c r="DG28" s="679"/>
      <c r="DH28" s="679"/>
      <c r="DI28" s="679"/>
      <c r="DJ28" s="679"/>
      <c r="DK28" s="680"/>
      <c r="DL28" s="684">
        <v>2845458</v>
      </c>
      <c r="DM28" s="679"/>
      <c r="DN28" s="679"/>
      <c r="DO28" s="679"/>
      <c r="DP28" s="679"/>
      <c r="DQ28" s="679"/>
      <c r="DR28" s="679"/>
      <c r="DS28" s="679"/>
      <c r="DT28" s="679"/>
      <c r="DU28" s="679"/>
      <c r="DV28" s="680"/>
      <c r="DW28" s="681">
        <v>20.399999999999999</v>
      </c>
      <c r="DX28" s="699"/>
      <c r="DY28" s="699"/>
      <c r="DZ28" s="699"/>
      <c r="EA28" s="699"/>
      <c r="EB28" s="699"/>
      <c r="EC28" s="714"/>
    </row>
    <row r="29" spans="2:133" ht="11.25" customHeight="1">
      <c r="B29" s="675" t="s">
        <v>305</v>
      </c>
      <c r="C29" s="676"/>
      <c r="D29" s="676"/>
      <c r="E29" s="676"/>
      <c r="F29" s="676"/>
      <c r="G29" s="676"/>
      <c r="H29" s="676"/>
      <c r="I29" s="676"/>
      <c r="J29" s="676"/>
      <c r="K29" s="676"/>
      <c r="L29" s="676"/>
      <c r="M29" s="676"/>
      <c r="N29" s="676"/>
      <c r="O29" s="676"/>
      <c r="P29" s="676"/>
      <c r="Q29" s="677"/>
      <c r="R29" s="678">
        <v>318213</v>
      </c>
      <c r="S29" s="679"/>
      <c r="T29" s="679"/>
      <c r="U29" s="679"/>
      <c r="V29" s="679"/>
      <c r="W29" s="679"/>
      <c r="X29" s="679"/>
      <c r="Y29" s="680"/>
      <c r="Z29" s="715">
        <v>1.2</v>
      </c>
      <c r="AA29" s="715"/>
      <c r="AB29" s="715"/>
      <c r="AC29" s="715"/>
      <c r="AD29" s="716">
        <v>30892</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306</v>
      </c>
      <c r="CE29" s="764"/>
      <c r="CF29" s="711" t="s">
        <v>307</v>
      </c>
      <c r="CG29" s="712"/>
      <c r="CH29" s="712"/>
      <c r="CI29" s="712"/>
      <c r="CJ29" s="712"/>
      <c r="CK29" s="712"/>
      <c r="CL29" s="712"/>
      <c r="CM29" s="712"/>
      <c r="CN29" s="712"/>
      <c r="CO29" s="712"/>
      <c r="CP29" s="712"/>
      <c r="CQ29" s="713"/>
      <c r="CR29" s="678">
        <v>2874790</v>
      </c>
      <c r="CS29" s="697"/>
      <c r="CT29" s="697"/>
      <c r="CU29" s="697"/>
      <c r="CV29" s="697"/>
      <c r="CW29" s="697"/>
      <c r="CX29" s="697"/>
      <c r="CY29" s="698"/>
      <c r="CZ29" s="681">
        <v>11.3</v>
      </c>
      <c r="DA29" s="699"/>
      <c r="DB29" s="699"/>
      <c r="DC29" s="700"/>
      <c r="DD29" s="684">
        <v>2845289</v>
      </c>
      <c r="DE29" s="697"/>
      <c r="DF29" s="697"/>
      <c r="DG29" s="697"/>
      <c r="DH29" s="697"/>
      <c r="DI29" s="697"/>
      <c r="DJ29" s="697"/>
      <c r="DK29" s="698"/>
      <c r="DL29" s="684">
        <v>2845289</v>
      </c>
      <c r="DM29" s="697"/>
      <c r="DN29" s="697"/>
      <c r="DO29" s="697"/>
      <c r="DP29" s="697"/>
      <c r="DQ29" s="697"/>
      <c r="DR29" s="697"/>
      <c r="DS29" s="697"/>
      <c r="DT29" s="697"/>
      <c r="DU29" s="697"/>
      <c r="DV29" s="698"/>
      <c r="DW29" s="681">
        <v>20.399999999999999</v>
      </c>
      <c r="DX29" s="699"/>
      <c r="DY29" s="699"/>
      <c r="DZ29" s="699"/>
      <c r="EA29" s="699"/>
      <c r="EB29" s="699"/>
      <c r="EC29" s="714"/>
    </row>
    <row r="30" spans="2:133" ht="11.25" customHeight="1">
      <c r="B30" s="675" t="s">
        <v>308</v>
      </c>
      <c r="C30" s="676"/>
      <c r="D30" s="676"/>
      <c r="E30" s="676"/>
      <c r="F30" s="676"/>
      <c r="G30" s="676"/>
      <c r="H30" s="676"/>
      <c r="I30" s="676"/>
      <c r="J30" s="676"/>
      <c r="K30" s="676"/>
      <c r="L30" s="676"/>
      <c r="M30" s="676"/>
      <c r="N30" s="676"/>
      <c r="O30" s="676"/>
      <c r="P30" s="676"/>
      <c r="Q30" s="677"/>
      <c r="R30" s="678">
        <v>106029</v>
      </c>
      <c r="S30" s="679"/>
      <c r="T30" s="679"/>
      <c r="U30" s="679"/>
      <c r="V30" s="679"/>
      <c r="W30" s="679"/>
      <c r="X30" s="679"/>
      <c r="Y30" s="680"/>
      <c r="Z30" s="715">
        <v>0.4</v>
      </c>
      <c r="AA30" s="715"/>
      <c r="AB30" s="715"/>
      <c r="AC30" s="715"/>
      <c r="AD30" s="716" t="s">
        <v>236</v>
      </c>
      <c r="AE30" s="716"/>
      <c r="AF30" s="716"/>
      <c r="AG30" s="716"/>
      <c r="AH30" s="716"/>
      <c r="AI30" s="716"/>
      <c r="AJ30" s="716"/>
      <c r="AK30" s="716"/>
      <c r="AL30" s="681" t="s">
        <v>236</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309</v>
      </c>
      <c r="BH30" s="752"/>
      <c r="BI30" s="752"/>
      <c r="BJ30" s="752"/>
      <c r="BK30" s="752"/>
      <c r="BL30" s="752"/>
      <c r="BM30" s="752"/>
      <c r="BN30" s="752"/>
      <c r="BO30" s="752"/>
      <c r="BP30" s="752"/>
      <c r="BQ30" s="753"/>
      <c r="BR30" s="739" t="s">
        <v>310</v>
      </c>
      <c r="BS30" s="752"/>
      <c r="BT30" s="752"/>
      <c r="BU30" s="752"/>
      <c r="BV30" s="752"/>
      <c r="BW30" s="752"/>
      <c r="BX30" s="752"/>
      <c r="BY30" s="752"/>
      <c r="BZ30" s="752"/>
      <c r="CA30" s="752"/>
      <c r="CB30" s="753"/>
      <c r="CD30" s="765"/>
      <c r="CE30" s="766"/>
      <c r="CF30" s="711" t="s">
        <v>311</v>
      </c>
      <c r="CG30" s="712"/>
      <c r="CH30" s="712"/>
      <c r="CI30" s="712"/>
      <c r="CJ30" s="712"/>
      <c r="CK30" s="712"/>
      <c r="CL30" s="712"/>
      <c r="CM30" s="712"/>
      <c r="CN30" s="712"/>
      <c r="CO30" s="712"/>
      <c r="CP30" s="712"/>
      <c r="CQ30" s="713"/>
      <c r="CR30" s="678">
        <v>2683030</v>
      </c>
      <c r="CS30" s="679"/>
      <c r="CT30" s="679"/>
      <c r="CU30" s="679"/>
      <c r="CV30" s="679"/>
      <c r="CW30" s="679"/>
      <c r="CX30" s="679"/>
      <c r="CY30" s="680"/>
      <c r="CZ30" s="681">
        <v>10.5</v>
      </c>
      <c r="DA30" s="699"/>
      <c r="DB30" s="699"/>
      <c r="DC30" s="700"/>
      <c r="DD30" s="684">
        <v>2656187</v>
      </c>
      <c r="DE30" s="679"/>
      <c r="DF30" s="679"/>
      <c r="DG30" s="679"/>
      <c r="DH30" s="679"/>
      <c r="DI30" s="679"/>
      <c r="DJ30" s="679"/>
      <c r="DK30" s="680"/>
      <c r="DL30" s="684">
        <v>2656187</v>
      </c>
      <c r="DM30" s="679"/>
      <c r="DN30" s="679"/>
      <c r="DO30" s="679"/>
      <c r="DP30" s="679"/>
      <c r="DQ30" s="679"/>
      <c r="DR30" s="679"/>
      <c r="DS30" s="679"/>
      <c r="DT30" s="679"/>
      <c r="DU30" s="679"/>
      <c r="DV30" s="680"/>
      <c r="DW30" s="681">
        <v>19</v>
      </c>
      <c r="DX30" s="699"/>
      <c r="DY30" s="699"/>
      <c r="DZ30" s="699"/>
      <c r="EA30" s="699"/>
      <c r="EB30" s="699"/>
      <c r="EC30" s="714"/>
    </row>
    <row r="31" spans="2:133" ht="11.25" customHeight="1">
      <c r="B31" s="675" t="s">
        <v>312</v>
      </c>
      <c r="C31" s="676"/>
      <c r="D31" s="676"/>
      <c r="E31" s="676"/>
      <c r="F31" s="676"/>
      <c r="G31" s="676"/>
      <c r="H31" s="676"/>
      <c r="I31" s="676"/>
      <c r="J31" s="676"/>
      <c r="K31" s="676"/>
      <c r="L31" s="676"/>
      <c r="M31" s="676"/>
      <c r="N31" s="676"/>
      <c r="O31" s="676"/>
      <c r="P31" s="676"/>
      <c r="Q31" s="677"/>
      <c r="R31" s="678">
        <v>3877136</v>
      </c>
      <c r="S31" s="679"/>
      <c r="T31" s="679"/>
      <c r="U31" s="679"/>
      <c r="V31" s="679"/>
      <c r="W31" s="679"/>
      <c r="X31" s="679"/>
      <c r="Y31" s="680"/>
      <c r="Z31" s="715">
        <v>14.9</v>
      </c>
      <c r="AA31" s="715"/>
      <c r="AB31" s="715"/>
      <c r="AC31" s="715"/>
      <c r="AD31" s="716" t="s">
        <v>184</v>
      </c>
      <c r="AE31" s="716"/>
      <c r="AF31" s="716"/>
      <c r="AG31" s="716"/>
      <c r="AH31" s="716"/>
      <c r="AI31" s="716"/>
      <c r="AJ31" s="716"/>
      <c r="AK31" s="716"/>
      <c r="AL31" s="681" t="s">
        <v>236</v>
      </c>
      <c r="AM31" s="682"/>
      <c r="AN31" s="682"/>
      <c r="AO31" s="717"/>
      <c r="AP31" s="754" t="s">
        <v>313</v>
      </c>
      <c r="AQ31" s="755"/>
      <c r="AR31" s="755"/>
      <c r="AS31" s="755"/>
      <c r="AT31" s="760" t="s">
        <v>314</v>
      </c>
      <c r="AU31" s="231"/>
      <c r="AV31" s="231"/>
      <c r="AW31" s="231"/>
      <c r="AX31" s="744" t="s">
        <v>190</v>
      </c>
      <c r="AY31" s="745"/>
      <c r="AZ31" s="745"/>
      <c r="BA31" s="745"/>
      <c r="BB31" s="745"/>
      <c r="BC31" s="745"/>
      <c r="BD31" s="745"/>
      <c r="BE31" s="745"/>
      <c r="BF31" s="746"/>
      <c r="BG31" s="747">
        <v>99.4</v>
      </c>
      <c r="BH31" s="748"/>
      <c r="BI31" s="748"/>
      <c r="BJ31" s="748"/>
      <c r="BK31" s="748"/>
      <c r="BL31" s="748"/>
      <c r="BM31" s="749">
        <v>98</v>
      </c>
      <c r="BN31" s="748"/>
      <c r="BO31" s="748"/>
      <c r="BP31" s="748"/>
      <c r="BQ31" s="750"/>
      <c r="BR31" s="747">
        <v>99.4</v>
      </c>
      <c r="BS31" s="748"/>
      <c r="BT31" s="748"/>
      <c r="BU31" s="748"/>
      <c r="BV31" s="748"/>
      <c r="BW31" s="748"/>
      <c r="BX31" s="749">
        <v>97.9</v>
      </c>
      <c r="BY31" s="748"/>
      <c r="BZ31" s="748"/>
      <c r="CA31" s="748"/>
      <c r="CB31" s="750"/>
      <c r="CD31" s="765"/>
      <c r="CE31" s="766"/>
      <c r="CF31" s="711" t="s">
        <v>315</v>
      </c>
      <c r="CG31" s="712"/>
      <c r="CH31" s="712"/>
      <c r="CI31" s="712"/>
      <c r="CJ31" s="712"/>
      <c r="CK31" s="712"/>
      <c r="CL31" s="712"/>
      <c r="CM31" s="712"/>
      <c r="CN31" s="712"/>
      <c r="CO31" s="712"/>
      <c r="CP31" s="712"/>
      <c r="CQ31" s="713"/>
      <c r="CR31" s="678">
        <v>191760</v>
      </c>
      <c r="CS31" s="697"/>
      <c r="CT31" s="697"/>
      <c r="CU31" s="697"/>
      <c r="CV31" s="697"/>
      <c r="CW31" s="697"/>
      <c r="CX31" s="697"/>
      <c r="CY31" s="698"/>
      <c r="CZ31" s="681">
        <v>0.8</v>
      </c>
      <c r="DA31" s="699"/>
      <c r="DB31" s="699"/>
      <c r="DC31" s="700"/>
      <c r="DD31" s="684">
        <v>189102</v>
      </c>
      <c r="DE31" s="697"/>
      <c r="DF31" s="697"/>
      <c r="DG31" s="697"/>
      <c r="DH31" s="697"/>
      <c r="DI31" s="697"/>
      <c r="DJ31" s="697"/>
      <c r="DK31" s="698"/>
      <c r="DL31" s="684">
        <v>189102</v>
      </c>
      <c r="DM31" s="697"/>
      <c r="DN31" s="697"/>
      <c r="DO31" s="697"/>
      <c r="DP31" s="697"/>
      <c r="DQ31" s="697"/>
      <c r="DR31" s="697"/>
      <c r="DS31" s="697"/>
      <c r="DT31" s="697"/>
      <c r="DU31" s="697"/>
      <c r="DV31" s="698"/>
      <c r="DW31" s="681">
        <v>1.4</v>
      </c>
      <c r="DX31" s="699"/>
      <c r="DY31" s="699"/>
      <c r="DZ31" s="699"/>
      <c r="EA31" s="699"/>
      <c r="EB31" s="699"/>
      <c r="EC31" s="714"/>
    </row>
    <row r="32" spans="2:133" ht="11.25" customHeight="1">
      <c r="B32" s="769" t="s">
        <v>316</v>
      </c>
      <c r="C32" s="770"/>
      <c r="D32" s="770"/>
      <c r="E32" s="770"/>
      <c r="F32" s="770"/>
      <c r="G32" s="770"/>
      <c r="H32" s="770"/>
      <c r="I32" s="770"/>
      <c r="J32" s="770"/>
      <c r="K32" s="770"/>
      <c r="L32" s="770"/>
      <c r="M32" s="770"/>
      <c r="N32" s="770"/>
      <c r="O32" s="770"/>
      <c r="P32" s="770"/>
      <c r="Q32" s="771"/>
      <c r="R32" s="678" t="s">
        <v>184</v>
      </c>
      <c r="S32" s="679"/>
      <c r="T32" s="679"/>
      <c r="U32" s="679"/>
      <c r="V32" s="679"/>
      <c r="W32" s="679"/>
      <c r="X32" s="679"/>
      <c r="Y32" s="680"/>
      <c r="Z32" s="715" t="s">
        <v>184</v>
      </c>
      <c r="AA32" s="715"/>
      <c r="AB32" s="715"/>
      <c r="AC32" s="715"/>
      <c r="AD32" s="716" t="s">
        <v>184</v>
      </c>
      <c r="AE32" s="716"/>
      <c r="AF32" s="716"/>
      <c r="AG32" s="716"/>
      <c r="AH32" s="716"/>
      <c r="AI32" s="716"/>
      <c r="AJ32" s="716"/>
      <c r="AK32" s="716"/>
      <c r="AL32" s="681" t="s">
        <v>184</v>
      </c>
      <c r="AM32" s="682"/>
      <c r="AN32" s="682"/>
      <c r="AO32" s="717"/>
      <c r="AP32" s="756"/>
      <c r="AQ32" s="757"/>
      <c r="AR32" s="757"/>
      <c r="AS32" s="757"/>
      <c r="AT32" s="761"/>
      <c r="AU32" s="230" t="s">
        <v>317</v>
      </c>
      <c r="AV32" s="230"/>
      <c r="AW32" s="230"/>
      <c r="AX32" s="675" t="s">
        <v>318</v>
      </c>
      <c r="AY32" s="676"/>
      <c r="AZ32" s="676"/>
      <c r="BA32" s="676"/>
      <c r="BB32" s="676"/>
      <c r="BC32" s="676"/>
      <c r="BD32" s="676"/>
      <c r="BE32" s="676"/>
      <c r="BF32" s="677"/>
      <c r="BG32" s="751">
        <v>99.4</v>
      </c>
      <c r="BH32" s="697"/>
      <c r="BI32" s="697"/>
      <c r="BJ32" s="697"/>
      <c r="BK32" s="697"/>
      <c r="BL32" s="697"/>
      <c r="BM32" s="682">
        <v>98.3</v>
      </c>
      <c r="BN32" s="743"/>
      <c r="BO32" s="743"/>
      <c r="BP32" s="743"/>
      <c r="BQ32" s="721"/>
      <c r="BR32" s="751">
        <v>99.4</v>
      </c>
      <c r="BS32" s="697"/>
      <c r="BT32" s="697"/>
      <c r="BU32" s="697"/>
      <c r="BV32" s="697"/>
      <c r="BW32" s="697"/>
      <c r="BX32" s="682">
        <v>98.2</v>
      </c>
      <c r="BY32" s="743"/>
      <c r="BZ32" s="743"/>
      <c r="CA32" s="743"/>
      <c r="CB32" s="721"/>
      <c r="CD32" s="767"/>
      <c r="CE32" s="768"/>
      <c r="CF32" s="711" t="s">
        <v>319</v>
      </c>
      <c r="CG32" s="712"/>
      <c r="CH32" s="712"/>
      <c r="CI32" s="712"/>
      <c r="CJ32" s="712"/>
      <c r="CK32" s="712"/>
      <c r="CL32" s="712"/>
      <c r="CM32" s="712"/>
      <c r="CN32" s="712"/>
      <c r="CO32" s="712"/>
      <c r="CP32" s="712"/>
      <c r="CQ32" s="713"/>
      <c r="CR32" s="678">
        <v>169</v>
      </c>
      <c r="CS32" s="679"/>
      <c r="CT32" s="679"/>
      <c r="CU32" s="679"/>
      <c r="CV32" s="679"/>
      <c r="CW32" s="679"/>
      <c r="CX32" s="679"/>
      <c r="CY32" s="680"/>
      <c r="CZ32" s="681">
        <v>0</v>
      </c>
      <c r="DA32" s="699"/>
      <c r="DB32" s="699"/>
      <c r="DC32" s="700"/>
      <c r="DD32" s="684">
        <v>169</v>
      </c>
      <c r="DE32" s="679"/>
      <c r="DF32" s="679"/>
      <c r="DG32" s="679"/>
      <c r="DH32" s="679"/>
      <c r="DI32" s="679"/>
      <c r="DJ32" s="679"/>
      <c r="DK32" s="680"/>
      <c r="DL32" s="684">
        <v>169</v>
      </c>
      <c r="DM32" s="679"/>
      <c r="DN32" s="679"/>
      <c r="DO32" s="679"/>
      <c r="DP32" s="679"/>
      <c r="DQ32" s="679"/>
      <c r="DR32" s="679"/>
      <c r="DS32" s="679"/>
      <c r="DT32" s="679"/>
      <c r="DU32" s="679"/>
      <c r="DV32" s="680"/>
      <c r="DW32" s="681">
        <v>0</v>
      </c>
      <c r="DX32" s="699"/>
      <c r="DY32" s="699"/>
      <c r="DZ32" s="699"/>
      <c r="EA32" s="699"/>
      <c r="EB32" s="699"/>
      <c r="EC32" s="714"/>
    </row>
    <row r="33" spans="2:133" ht="11.25" customHeight="1">
      <c r="B33" s="675" t="s">
        <v>320</v>
      </c>
      <c r="C33" s="676"/>
      <c r="D33" s="676"/>
      <c r="E33" s="676"/>
      <c r="F33" s="676"/>
      <c r="G33" s="676"/>
      <c r="H33" s="676"/>
      <c r="I33" s="676"/>
      <c r="J33" s="676"/>
      <c r="K33" s="676"/>
      <c r="L33" s="676"/>
      <c r="M33" s="676"/>
      <c r="N33" s="676"/>
      <c r="O33" s="676"/>
      <c r="P33" s="676"/>
      <c r="Q33" s="677"/>
      <c r="R33" s="678">
        <v>1715432</v>
      </c>
      <c r="S33" s="679"/>
      <c r="T33" s="679"/>
      <c r="U33" s="679"/>
      <c r="V33" s="679"/>
      <c r="W33" s="679"/>
      <c r="X33" s="679"/>
      <c r="Y33" s="680"/>
      <c r="Z33" s="715">
        <v>6.6</v>
      </c>
      <c r="AA33" s="715"/>
      <c r="AB33" s="715"/>
      <c r="AC33" s="715"/>
      <c r="AD33" s="716" t="s">
        <v>184</v>
      </c>
      <c r="AE33" s="716"/>
      <c r="AF33" s="716"/>
      <c r="AG33" s="716"/>
      <c r="AH33" s="716"/>
      <c r="AI33" s="716"/>
      <c r="AJ33" s="716"/>
      <c r="AK33" s="716"/>
      <c r="AL33" s="681" t="s">
        <v>236</v>
      </c>
      <c r="AM33" s="682"/>
      <c r="AN33" s="682"/>
      <c r="AO33" s="717"/>
      <c r="AP33" s="758"/>
      <c r="AQ33" s="759"/>
      <c r="AR33" s="759"/>
      <c r="AS33" s="759"/>
      <c r="AT33" s="762"/>
      <c r="AU33" s="232"/>
      <c r="AV33" s="232"/>
      <c r="AW33" s="232"/>
      <c r="AX33" s="659" t="s">
        <v>321</v>
      </c>
      <c r="AY33" s="660"/>
      <c r="AZ33" s="660"/>
      <c r="BA33" s="660"/>
      <c r="BB33" s="660"/>
      <c r="BC33" s="660"/>
      <c r="BD33" s="660"/>
      <c r="BE33" s="660"/>
      <c r="BF33" s="661"/>
      <c r="BG33" s="742">
        <v>99.4</v>
      </c>
      <c r="BH33" s="663"/>
      <c r="BI33" s="663"/>
      <c r="BJ33" s="663"/>
      <c r="BK33" s="663"/>
      <c r="BL33" s="663"/>
      <c r="BM33" s="706">
        <v>97.7</v>
      </c>
      <c r="BN33" s="663"/>
      <c r="BO33" s="663"/>
      <c r="BP33" s="663"/>
      <c r="BQ33" s="727"/>
      <c r="BR33" s="742">
        <v>99.4</v>
      </c>
      <c r="BS33" s="663"/>
      <c r="BT33" s="663"/>
      <c r="BU33" s="663"/>
      <c r="BV33" s="663"/>
      <c r="BW33" s="663"/>
      <c r="BX33" s="706">
        <v>97.5</v>
      </c>
      <c r="BY33" s="663"/>
      <c r="BZ33" s="663"/>
      <c r="CA33" s="663"/>
      <c r="CB33" s="727"/>
      <c r="CD33" s="711" t="s">
        <v>322</v>
      </c>
      <c r="CE33" s="712"/>
      <c r="CF33" s="712"/>
      <c r="CG33" s="712"/>
      <c r="CH33" s="712"/>
      <c r="CI33" s="712"/>
      <c r="CJ33" s="712"/>
      <c r="CK33" s="712"/>
      <c r="CL33" s="712"/>
      <c r="CM33" s="712"/>
      <c r="CN33" s="712"/>
      <c r="CO33" s="712"/>
      <c r="CP33" s="712"/>
      <c r="CQ33" s="713"/>
      <c r="CR33" s="678">
        <v>8223222</v>
      </c>
      <c r="CS33" s="697"/>
      <c r="CT33" s="697"/>
      <c r="CU33" s="697"/>
      <c r="CV33" s="697"/>
      <c r="CW33" s="697"/>
      <c r="CX33" s="697"/>
      <c r="CY33" s="698"/>
      <c r="CZ33" s="681">
        <v>32.200000000000003</v>
      </c>
      <c r="DA33" s="699"/>
      <c r="DB33" s="699"/>
      <c r="DC33" s="700"/>
      <c r="DD33" s="684">
        <v>6524418</v>
      </c>
      <c r="DE33" s="697"/>
      <c r="DF33" s="697"/>
      <c r="DG33" s="697"/>
      <c r="DH33" s="697"/>
      <c r="DI33" s="697"/>
      <c r="DJ33" s="697"/>
      <c r="DK33" s="698"/>
      <c r="DL33" s="684">
        <v>5516134</v>
      </c>
      <c r="DM33" s="697"/>
      <c r="DN33" s="697"/>
      <c r="DO33" s="697"/>
      <c r="DP33" s="697"/>
      <c r="DQ33" s="697"/>
      <c r="DR33" s="697"/>
      <c r="DS33" s="697"/>
      <c r="DT33" s="697"/>
      <c r="DU33" s="697"/>
      <c r="DV33" s="698"/>
      <c r="DW33" s="681">
        <v>39.5</v>
      </c>
      <c r="DX33" s="699"/>
      <c r="DY33" s="699"/>
      <c r="DZ33" s="699"/>
      <c r="EA33" s="699"/>
      <c r="EB33" s="699"/>
      <c r="EC33" s="714"/>
    </row>
    <row r="34" spans="2:133" ht="11.25" customHeight="1">
      <c r="B34" s="675" t="s">
        <v>323</v>
      </c>
      <c r="C34" s="676"/>
      <c r="D34" s="676"/>
      <c r="E34" s="676"/>
      <c r="F34" s="676"/>
      <c r="G34" s="676"/>
      <c r="H34" s="676"/>
      <c r="I34" s="676"/>
      <c r="J34" s="676"/>
      <c r="K34" s="676"/>
      <c r="L34" s="676"/>
      <c r="M34" s="676"/>
      <c r="N34" s="676"/>
      <c r="O34" s="676"/>
      <c r="P34" s="676"/>
      <c r="Q34" s="677"/>
      <c r="R34" s="678">
        <v>105902</v>
      </c>
      <c r="S34" s="679"/>
      <c r="T34" s="679"/>
      <c r="U34" s="679"/>
      <c r="V34" s="679"/>
      <c r="W34" s="679"/>
      <c r="X34" s="679"/>
      <c r="Y34" s="680"/>
      <c r="Z34" s="715">
        <v>0.4</v>
      </c>
      <c r="AA34" s="715"/>
      <c r="AB34" s="715"/>
      <c r="AC34" s="715"/>
      <c r="AD34" s="716">
        <v>62707</v>
      </c>
      <c r="AE34" s="716"/>
      <c r="AF34" s="716"/>
      <c r="AG34" s="716"/>
      <c r="AH34" s="716"/>
      <c r="AI34" s="716"/>
      <c r="AJ34" s="716"/>
      <c r="AK34" s="716"/>
      <c r="AL34" s="681">
        <v>0.5</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324</v>
      </c>
      <c r="CE34" s="712"/>
      <c r="CF34" s="712"/>
      <c r="CG34" s="712"/>
      <c r="CH34" s="712"/>
      <c r="CI34" s="712"/>
      <c r="CJ34" s="712"/>
      <c r="CK34" s="712"/>
      <c r="CL34" s="712"/>
      <c r="CM34" s="712"/>
      <c r="CN34" s="712"/>
      <c r="CO34" s="712"/>
      <c r="CP34" s="712"/>
      <c r="CQ34" s="713"/>
      <c r="CR34" s="678">
        <v>2945707</v>
      </c>
      <c r="CS34" s="679"/>
      <c r="CT34" s="679"/>
      <c r="CU34" s="679"/>
      <c r="CV34" s="679"/>
      <c r="CW34" s="679"/>
      <c r="CX34" s="679"/>
      <c r="CY34" s="680"/>
      <c r="CZ34" s="681">
        <v>11.6</v>
      </c>
      <c r="DA34" s="699"/>
      <c r="DB34" s="699"/>
      <c r="DC34" s="700"/>
      <c r="DD34" s="684">
        <v>2255226</v>
      </c>
      <c r="DE34" s="679"/>
      <c r="DF34" s="679"/>
      <c r="DG34" s="679"/>
      <c r="DH34" s="679"/>
      <c r="DI34" s="679"/>
      <c r="DJ34" s="679"/>
      <c r="DK34" s="680"/>
      <c r="DL34" s="684">
        <v>1804099</v>
      </c>
      <c r="DM34" s="679"/>
      <c r="DN34" s="679"/>
      <c r="DO34" s="679"/>
      <c r="DP34" s="679"/>
      <c r="DQ34" s="679"/>
      <c r="DR34" s="679"/>
      <c r="DS34" s="679"/>
      <c r="DT34" s="679"/>
      <c r="DU34" s="679"/>
      <c r="DV34" s="680"/>
      <c r="DW34" s="681">
        <v>12.9</v>
      </c>
      <c r="DX34" s="699"/>
      <c r="DY34" s="699"/>
      <c r="DZ34" s="699"/>
      <c r="EA34" s="699"/>
      <c r="EB34" s="699"/>
      <c r="EC34" s="714"/>
    </row>
    <row r="35" spans="2:133" ht="11.25" customHeight="1">
      <c r="B35" s="675" t="s">
        <v>325</v>
      </c>
      <c r="C35" s="676"/>
      <c r="D35" s="676"/>
      <c r="E35" s="676"/>
      <c r="F35" s="676"/>
      <c r="G35" s="676"/>
      <c r="H35" s="676"/>
      <c r="I35" s="676"/>
      <c r="J35" s="676"/>
      <c r="K35" s="676"/>
      <c r="L35" s="676"/>
      <c r="M35" s="676"/>
      <c r="N35" s="676"/>
      <c r="O35" s="676"/>
      <c r="P35" s="676"/>
      <c r="Q35" s="677"/>
      <c r="R35" s="678">
        <v>244535</v>
      </c>
      <c r="S35" s="679"/>
      <c r="T35" s="679"/>
      <c r="U35" s="679"/>
      <c r="V35" s="679"/>
      <c r="W35" s="679"/>
      <c r="X35" s="679"/>
      <c r="Y35" s="680"/>
      <c r="Z35" s="715">
        <v>0.9</v>
      </c>
      <c r="AA35" s="715"/>
      <c r="AB35" s="715"/>
      <c r="AC35" s="715"/>
      <c r="AD35" s="716" t="s">
        <v>184</v>
      </c>
      <c r="AE35" s="716"/>
      <c r="AF35" s="716"/>
      <c r="AG35" s="716"/>
      <c r="AH35" s="716"/>
      <c r="AI35" s="716"/>
      <c r="AJ35" s="716"/>
      <c r="AK35" s="716"/>
      <c r="AL35" s="681" t="s">
        <v>187</v>
      </c>
      <c r="AM35" s="682"/>
      <c r="AN35" s="682"/>
      <c r="AO35" s="717"/>
      <c r="AP35" s="235"/>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328</v>
      </c>
      <c r="CE35" s="712"/>
      <c r="CF35" s="712"/>
      <c r="CG35" s="712"/>
      <c r="CH35" s="712"/>
      <c r="CI35" s="712"/>
      <c r="CJ35" s="712"/>
      <c r="CK35" s="712"/>
      <c r="CL35" s="712"/>
      <c r="CM35" s="712"/>
      <c r="CN35" s="712"/>
      <c r="CO35" s="712"/>
      <c r="CP35" s="712"/>
      <c r="CQ35" s="713"/>
      <c r="CR35" s="678">
        <v>155240</v>
      </c>
      <c r="CS35" s="697"/>
      <c r="CT35" s="697"/>
      <c r="CU35" s="697"/>
      <c r="CV35" s="697"/>
      <c r="CW35" s="697"/>
      <c r="CX35" s="697"/>
      <c r="CY35" s="698"/>
      <c r="CZ35" s="681">
        <v>0.6</v>
      </c>
      <c r="DA35" s="699"/>
      <c r="DB35" s="699"/>
      <c r="DC35" s="700"/>
      <c r="DD35" s="684">
        <v>139356</v>
      </c>
      <c r="DE35" s="697"/>
      <c r="DF35" s="697"/>
      <c r="DG35" s="697"/>
      <c r="DH35" s="697"/>
      <c r="DI35" s="697"/>
      <c r="DJ35" s="697"/>
      <c r="DK35" s="698"/>
      <c r="DL35" s="684">
        <v>139356</v>
      </c>
      <c r="DM35" s="697"/>
      <c r="DN35" s="697"/>
      <c r="DO35" s="697"/>
      <c r="DP35" s="697"/>
      <c r="DQ35" s="697"/>
      <c r="DR35" s="697"/>
      <c r="DS35" s="697"/>
      <c r="DT35" s="697"/>
      <c r="DU35" s="697"/>
      <c r="DV35" s="698"/>
      <c r="DW35" s="681">
        <v>1</v>
      </c>
      <c r="DX35" s="699"/>
      <c r="DY35" s="699"/>
      <c r="DZ35" s="699"/>
      <c r="EA35" s="699"/>
      <c r="EB35" s="699"/>
      <c r="EC35" s="714"/>
    </row>
    <row r="36" spans="2:133" ht="11.25" customHeight="1">
      <c r="B36" s="675" t="s">
        <v>329</v>
      </c>
      <c r="C36" s="676"/>
      <c r="D36" s="676"/>
      <c r="E36" s="676"/>
      <c r="F36" s="676"/>
      <c r="G36" s="676"/>
      <c r="H36" s="676"/>
      <c r="I36" s="676"/>
      <c r="J36" s="676"/>
      <c r="K36" s="676"/>
      <c r="L36" s="676"/>
      <c r="M36" s="676"/>
      <c r="N36" s="676"/>
      <c r="O36" s="676"/>
      <c r="P36" s="676"/>
      <c r="Q36" s="677"/>
      <c r="R36" s="678">
        <v>658100</v>
      </c>
      <c r="S36" s="679"/>
      <c r="T36" s="679"/>
      <c r="U36" s="679"/>
      <c r="V36" s="679"/>
      <c r="W36" s="679"/>
      <c r="X36" s="679"/>
      <c r="Y36" s="680"/>
      <c r="Z36" s="715">
        <v>2.5</v>
      </c>
      <c r="AA36" s="715"/>
      <c r="AB36" s="715"/>
      <c r="AC36" s="715"/>
      <c r="AD36" s="716" t="s">
        <v>187</v>
      </c>
      <c r="AE36" s="716"/>
      <c r="AF36" s="716"/>
      <c r="AG36" s="716"/>
      <c r="AH36" s="716"/>
      <c r="AI36" s="716"/>
      <c r="AJ36" s="716"/>
      <c r="AK36" s="716"/>
      <c r="AL36" s="681" t="s">
        <v>184</v>
      </c>
      <c r="AM36" s="682"/>
      <c r="AN36" s="682"/>
      <c r="AO36" s="717"/>
      <c r="AP36" s="235"/>
      <c r="AQ36" s="730" t="s">
        <v>330</v>
      </c>
      <c r="AR36" s="731"/>
      <c r="AS36" s="731"/>
      <c r="AT36" s="731"/>
      <c r="AU36" s="731"/>
      <c r="AV36" s="731"/>
      <c r="AW36" s="731"/>
      <c r="AX36" s="731"/>
      <c r="AY36" s="732"/>
      <c r="AZ36" s="733">
        <v>3394060</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72534</v>
      </c>
      <c r="BW36" s="734"/>
      <c r="BX36" s="734"/>
      <c r="BY36" s="734"/>
      <c r="BZ36" s="734"/>
      <c r="CA36" s="734"/>
      <c r="CB36" s="735"/>
      <c r="CD36" s="711" t="s">
        <v>332</v>
      </c>
      <c r="CE36" s="712"/>
      <c r="CF36" s="712"/>
      <c r="CG36" s="712"/>
      <c r="CH36" s="712"/>
      <c r="CI36" s="712"/>
      <c r="CJ36" s="712"/>
      <c r="CK36" s="712"/>
      <c r="CL36" s="712"/>
      <c r="CM36" s="712"/>
      <c r="CN36" s="712"/>
      <c r="CO36" s="712"/>
      <c r="CP36" s="712"/>
      <c r="CQ36" s="713"/>
      <c r="CR36" s="678">
        <v>2328531</v>
      </c>
      <c r="CS36" s="679"/>
      <c r="CT36" s="679"/>
      <c r="CU36" s="679"/>
      <c r="CV36" s="679"/>
      <c r="CW36" s="679"/>
      <c r="CX36" s="679"/>
      <c r="CY36" s="680"/>
      <c r="CZ36" s="681">
        <v>9.1</v>
      </c>
      <c r="DA36" s="699"/>
      <c r="DB36" s="699"/>
      <c r="DC36" s="700"/>
      <c r="DD36" s="684">
        <v>1815214</v>
      </c>
      <c r="DE36" s="679"/>
      <c r="DF36" s="679"/>
      <c r="DG36" s="679"/>
      <c r="DH36" s="679"/>
      <c r="DI36" s="679"/>
      <c r="DJ36" s="679"/>
      <c r="DK36" s="680"/>
      <c r="DL36" s="684">
        <v>1446430</v>
      </c>
      <c r="DM36" s="679"/>
      <c r="DN36" s="679"/>
      <c r="DO36" s="679"/>
      <c r="DP36" s="679"/>
      <c r="DQ36" s="679"/>
      <c r="DR36" s="679"/>
      <c r="DS36" s="679"/>
      <c r="DT36" s="679"/>
      <c r="DU36" s="679"/>
      <c r="DV36" s="680"/>
      <c r="DW36" s="681">
        <v>10.4</v>
      </c>
      <c r="DX36" s="699"/>
      <c r="DY36" s="699"/>
      <c r="DZ36" s="699"/>
      <c r="EA36" s="699"/>
      <c r="EB36" s="699"/>
      <c r="EC36" s="714"/>
    </row>
    <row r="37" spans="2:133" ht="11.25" customHeight="1">
      <c r="B37" s="675" t="s">
        <v>333</v>
      </c>
      <c r="C37" s="676"/>
      <c r="D37" s="676"/>
      <c r="E37" s="676"/>
      <c r="F37" s="676"/>
      <c r="G37" s="676"/>
      <c r="H37" s="676"/>
      <c r="I37" s="676"/>
      <c r="J37" s="676"/>
      <c r="K37" s="676"/>
      <c r="L37" s="676"/>
      <c r="M37" s="676"/>
      <c r="N37" s="676"/>
      <c r="O37" s="676"/>
      <c r="P37" s="676"/>
      <c r="Q37" s="677"/>
      <c r="R37" s="678">
        <v>158938</v>
      </c>
      <c r="S37" s="679"/>
      <c r="T37" s="679"/>
      <c r="U37" s="679"/>
      <c r="V37" s="679"/>
      <c r="W37" s="679"/>
      <c r="X37" s="679"/>
      <c r="Y37" s="680"/>
      <c r="Z37" s="715">
        <v>0.6</v>
      </c>
      <c r="AA37" s="715"/>
      <c r="AB37" s="715"/>
      <c r="AC37" s="715"/>
      <c r="AD37" s="716" t="s">
        <v>187</v>
      </c>
      <c r="AE37" s="716"/>
      <c r="AF37" s="716"/>
      <c r="AG37" s="716"/>
      <c r="AH37" s="716"/>
      <c r="AI37" s="716"/>
      <c r="AJ37" s="716"/>
      <c r="AK37" s="716"/>
      <c r="AL37" s="681" t="s">
        <v>184</v>
      </c>
      <c r="AM37" s="682"/>
      <c r="AN37" s="682"/>
      <c r="AO37" s="717"/>
      <c r="AQ37" s="718" t="s">
        <v>334</v>
      </c>
      <c r="AR37" s="719"/>
      <c r="AS37" s="719"/>
      <c r="AT37" s="719"/>
      <c r="AU37" s="719"/>
      <c r="AV37" s="719"/>
      <c r="AW37" s="719"/>
      <c r="AX37" s="719"/>
      <c r="AY37" s="720"/>
      <c r="AZ37" s="678">
        <v>671946</v>
      </c>
      <c r="BA37" s="679"/>
      <c r="BB37" s="679"/>
      <c r="BC37" s="679"/>
      <c r="BD37" s="697"/>
      <c r="BE37" s="697"/>
      <c r="BF37" s="721"/>
      <c r="BG37" s="711" t="s">
        <v>335</v>
      </c>
      <c r="BH37" s="712"/>
      <c r="BI37" s="712"/>
      <c r="BJ37" s="712"/>
      <c r="BK37" s="712"/>
      <c r="BL37" s="712"/>
      <c r="BM37" s="712"/>
      <c r="BN37" s="712"/>
      <c r="BO37" s="712"/>
      <c r="BP37" s="712"/>
      <c r="BQ37" s="712"/>
      <c r="BR37" s="712"/>
      <c r="BS37" s="712"/>
      <c r="BT37" s="712"/>
      <c r="BU37" s="713"/>
      <c r="BV37" s="678">
        <v>-58739</v>
      </c>
      <c r="BW37" s="679"/>
      <c r="BX37" s="679"/>
      <c r="BY37" s="679"/>
      <c r="BZ37" s="679"/>
      <c r="CA37" s="679"/>
      <c r="CB37" s="722"/>
      <c r="CD37" s="711" t="s">
        <v>336</v>
      </c>
      <c r="CE37" s="712"/>
      <c r="CF37" s="712"/>
      <c r="CG37" s="712"/>
      <c r="CH37" s="712"/>
      <c r="CI37" s="712"/>
      <c r="CJ37" s="712"/>
      <c r="CK37" s="712"/>
      <c r="CL37" s="712"/>
      <c r="CM37" s="712"/>
      <c r="CN37" s="712"/>
      <c r="CO37" s="712"/>
      <c r="CP37" s="712"/>
      <c r="CQ37" s="713"/>
      <c r="CR37" s="678">
        <v>573426</v>
      </c>
      <c r="CS37" s="697"/>
      <c r="CT37" s="697"/>
      <c r="CU37" s="697"/>
      <c r="CV37" s="697"/>
      <c r="CW37" s="697"/>
      <c r="CX37" s="697"/>
      <c r="CY37" s="698"/>
      <c r="CZ37" s="681">
        <v>2.2000000000000002</v>
      </c>
      <c r="DA37" s="699"/>
      <c r="DB37" s="699"/>
      <c r="DC37" s="700"/>
      <c r="DD37" s="684">
        <v>573426</v>
      </c>
      <c r="DE37" s="697"/>
      <c r="DF37" s="697"/>
      <c r="DG37" s="697"/>
      <c r="DH37" s="697"/>
      <c r="DI37" s="697"/>
      <c r="DJ37" s="697"/>
      <c r="DK37" s="698"/>
      <c r="DL37" s="684">
        <v>506838</v>
      </c>
      <c r="DM37" s="697"/>
      <c r="DN37" s="697"/>
      <c r="DO37" s="697"/>
      <c r="DP37" s="697"/>
      <c r="DQ37" s="697"/>
      <c r="DR37" s="697"/>
      <c r="DS37" s="697"/>
      <c r="DT37" s="697"/>
      <c r="DU37" s="697"/>
      <c r="DV37" s="698"/>
      <c r="DW37" s="681">
        <v>3.6</v>
      </c>
      <c r="DX37" s="699"/>
      <c r="DY37" s="699"/>
      <c r="DZ37" s="699"/>
      <c r="EA37" s="699"/>
      <c r="EB37" s="699"/>
      <c r="EC37" s="714"/>
    </row>
    <row r="38" spans="2:133" ht="11.25" customHeight="1">
      <c r="B38" s="675" t="s">
        <v>337</v>
      </c>
      <c r="C38" s="676"/>
      <c r="D38" s="676"/>
      <c r="E38" s="676"/>
      <c r="F38" s="676"/>
      <c r="G38" s="676"/>
      <c r="H38" s="676"/>
      <c r="I38" s="676"/>
      <c r="J38" s="676"/>
      <c r="K38" s="676"/>
      <c r="L38" s="676"/>
      <c r="M38" s="676"/>
      <c r="N38" s="676"/>
      <c r="O38" s="676"/>
      <c r="P38" s="676"/>
      <c r="Q38" s="677"/>
      <c r="R38" s="678">
        <v>571743</v>
      </c>
      <c r="S38" s="679"/>
      <c r="T38" s="679"/>
      <c r="U38" s="679"/>
      <c r="V38" s="679"/>
      <c r="W38" s="679"/>
      <c r="X38" s="679"/>
      <c r="Y38" s="680"/>
      <c r="Z38" s="715">
        <v>2.2000000000000002</v>
      </c>
      <c r="AA38" s="715"/>
      <c r="AB38" s="715"/>
      <c r="AC38" s="715"/>
      <c r="AD38" s="716">
        <v>37794</v>
      </c>
      <c r="AE38" s="716"/>
      <c r="AF38" s="716"/>
      <c r="AG38" s="716"/>
      <c r="AH38" s="716"/>
      <c r="AI38" s="716"/>
      <c r="AJ38" s="716"/>
      <c r="AK38" s="716"/>
      <c r="AL38" s="681">
        <v>0.3</v>
      </c>
      <c r="AM38" s="682"/>
      <c r="AN38" s="682"/>
      <c r="AO38" s="717"/>
      <c r="AQ38" s="718" t="s">
        <v>338</v>
      </c>
      <c r="AR38" s="719"/>
      <c r="AS38" s="719"/>
      <c r="AT38" s="719"/>
      <c r="AU38" s="719"/>
      <c r="AV38" s="719"/>
      <c r="AW38" s="719"/>
      <c r="AX38" s="719"/>
      <c r="AY38" s="720"/>
      <c r="AZ38" s="678">
        <v>73628</v>
      </c>
      <c r="BA38" s="679"/>
      <c r="BB38" s="679"/>
      <c r="BC38" s="679"/>
      <c r="BD38" s="697"/>
      <c r="BE38" s="697"/>
      <c r="BF38" s="721"/>
      <c r="BG38" s="711" t="s">
        <v>339</v>
      </c>
      <c r="BH38" s="712"/>
      <c r="BI38" s="712"/>
      <c r="BJ38" s="712"/>
      <c r="BK38" s="712"/>
      <c r="BL38" s="712"/>
      <c r="BM38" s="712"/>
      <c r="BN38" s="712"/>
      <c r="BO38" s="712"/>
      <c r="BP38" s="712"/>
      <c r="BQ38" s="712"/>
      <c r="BR38" s="712"/>
      <c r="BS38" s="712"/>
      <c r="BT38" s="712"/>
      <c r="BU38" s="713"/>
      <c r="BV38" s="678">
        <v>7475</v>
      </c>
      <c r="BW38" s="679"/>
      <c r="BX38" s="679"/>
      <c r="BY38" s="679"/>
      <c r="BZ38" s="679"/>
      <c r="CA38" s="679"/>
      <c r="CB38" s="722"/>
      <c r="CD38" s="711" t="s">
        <v>340</v>
      </c>
      <c r="CE38" s="712"/>
      <c r="CF38" s="712"/>
      <c r="CG38" s="712"/>
      <c r="CH38" s="712"/>
      <c r="CI38" s="712"/>
      <c r="CJ38" s="712"/>
      <c r="CK38" s="712"/>
      <c r="CL38" s="712"/>
      <c r="CM38" s="712"/>
      <c r="CN38" s="712"/>
      <c r="CO38" s="712"/>
      <c r="CP38" s="712"/>
      <c r="CQ38" s="713"/>
      <c r="CR38" s="678">
        <v>2648486</v>
      </c>
      <c r="CS38" s="679"/>
      <c r="CT38" s="679"/>
      <c r="CU38" s="679"/>
      <c r="CV38" s="679"/>
      <c r="CW38" s="679"/>
      <c r="CX38" s="679"/>
      <c r="CY38" s="680"/>
      <c r="CZ38" s="681">
        <v>10.4</v>
      </c>
      <c r="DA38" s="699"/>
      <c r="DB38" s="699"/>
      <c r="DC38" s="700"/>
      <c r="DD38" s="684">
        <v>2201949</v>
      </c>
      <c r="DE38" s="679"/>
      <c r="DF38" s="679"/>
      <c r="DG38" s="679"/>
      <c r="DH38" s="679"/>
      <c r="DI38" s="679"/>
      <c r="DJ38" s="679"/>
      <c r="DK38" s="680"/>
      <c r="DL38" s="684">
        <v>2031798</v>
      </c>
      <c r="DM38" s="679"/>
      <c r="DN38" s="679"/>
      <c r="DO38" s="679"/>
      <c r="DP38" s="679"/>
      <c r="DQ38" s="679"/>
      <c r="DR38" s="679"/>
      <c r="DS38" s="679"/>
      <c r="DT38" s="679"/>
      <c r="DU38" s="679"/>
      <c r="DV38" s="680"/>
      <c r="DW38" s="681">
        <v>14.6</v>
      </c>
      <c r="DX38" s="699"/>
      <c r="DY38" s="699"/>
      <c r="DZ38" s="699"/>
      <c r="EA38" s="699"/>
      <c r="EB38" s="699"/>
      <c r="EC38" s="714"/>
    </row>
    <row r="39" spans="2:133" ht="11.25" customHeight="1">
      <c r="B39" s="675" t="s">
        <v>341</v>
      </c>
      <c r="C39" s="676"/>
      <c r="D39" s="676"/>
      <c r="E39" s="676"/>
      <c r="F39" s="676"/>
      <c r="G39" s="676"/>
      <c r="H39" s="676"/>
      <c r="I39" s="676"/>
      <c r="J39" s="676"/>
      <c r="K39" s="676"/>
      <c r="L39" s="676"/>
      <c r="M39" s="676"/>
      <c r="N39" s="676"/>
      <c r="O39" s="676"/>
      <c r="P39" s="676"/>
      <c r="Q39" s="677"/>
      <c r="R39" s="678">
        <v>3787400</v>
      </c>
      <c r="S39" s="679"/>
      <c r="T39" s="679"/>
      <c r="U39" s="679"/>
      <c r="V39" s="679"/>
      <c r="W39" s="679"/>
      <c r="X39" s="679"/>
      <c r="Y39" s="680"/>
      <c r="Z39" s="715">
        <v>14.5</v>
      </c>
      <c r="AA39" s="715"/>
      <c r="AB39" s="715"/>
      <c r="AC39" s="715"/>
      <c r="AD39" s="716" t="s">
        <v>236</v>
      </c>
      <c r="AE39" s="716"/>
      <c r="AF39" s="716"/>
      <c r="AG39" s="716"/>
      <c r="AH39" s="716"/>
      <c r="AI39" s="716"/>
      <c r="AJ39" s="716"/>
      <c r="AK39" s="716"/>
      <c r="AL39" s="681" t="s">
        <v>236</v>
      </c>
      <c r="AM39" s="682"/>
      <c r="AN39" s="682"/>
      <c r="AO39" s="717"/>
      <c r="AQ39" s="718" t="s">
        <v>342</v>
      </c>
      <c r="AR39" s="719"/>
      <c r="AS39" s="719"/>
      <c r="AT39" s="719"/>
      <c r="AU39" s="719"/>
      <c r="AV39" s="719"/>
      <c r="AW39" s="719"/>
      <c r="AX39" s="719"/>
      <c r="AY39" s="720"/>
      <c r="AZ39" s="678">
        <v>43346</v>
      </c>
      <c r="BA39" s="679"/>
      <c r="BB39" s="679"/>
      <c r="BC39" s="679"/>
      <c r="BD39" s="697"/>
      <c r="BE39" s="697"/>
      <c r="BF39" s="721"/>
      <c r="BG39" s="711" t="s">
        <v>343</v>
      </c>
      <c r="BH39" s="712"/>
      <c r="BI39" s="712"/>
      <c r="BJ39" s="712"/>
      <c r="BK39" s="712"/>
      <c r="BL39" s="712"/>
      <c r="BM39" s="712"/>
      <c r="BN39" s="712"/>
      <c r="BO39" s="712"/>
      <c r="BP39" s="712"/>
      <c r="BQ39" s="712"/>
      <c r="BR39" s="712"/>
      <c r="BS39" s="712"/>
      <c r="BT39" s="712"/>
      <c r="BU39" s="713"/>
      <c r="BV39" s="678">
        <v>12299</v>
      </c>
      <c r="BW39" s="679"/>
      <c r="BX39" s="679"/>
      <c r="BY39" s="679"/>
      <c r="BZ39" s="679"/>
      <c r="CA39" s="679"/>
      <c r="CB39" s="722"/>
      <c r="CD39" s="711" t="s">
        <v>344</v>
      </c>
      <c r="CE39" s="712"/>
      <c r="CF39" s="712"/>
      <c r="CG39" s="712"/>
      <c r="CH39" s="712"/>
      <c r="CI39" s="712"/>
      <c r="CJ39" s="712"/>
      <c r="CK39" s="712"/>
      <c r="CL39" s="712"/>
      <c r="CM39" s="712"/>
      <c r="CN39" s="712"/>
      <c r="CO39" s="712"/>
      <c r="CP39" s="712"/>
      <c r="CQ39" s="713"/>
      <c r="CR39" s="678">
        <v>16385</v>
      </c>
      <c r="CS39" s="697"/>
      <c r="CT39" s="697"/>
      <c r="CU39" s="697"/>
      <c r="CV39" s="697"/>
      <c r="CW39" s="697"/>
      <c r="CX39" s="697"/>
      <c r="CY39" s="698"/>
      <c r="CZ39" s="681">
        <v>0.1</v>
      </c>
      <c r="DA39" s="699"/>
      <c r="DB39" s="699"/>
      <c r="DC39" s="700"/>
      <c r="DD39" s="684" t="s">
        <v>236</v>
      </c>
      <c r="DE39" s="697"/>
      <c r="DF39" s="697"/>
      <c r="DG39" s="697"/>
      <c r="DH39" s="697"/>
      <c r="DI39" s="697"/>
      <c r="DJ39" s="697"/>
      <c r="DK39" s="698"/>
      <c r="DL39" s="684" t="s">
        <v>184</v>
      </c>
      <c r="DM39" s="697"/>
      <c r="DN39" s="697"/>
      <c r="DO39" s="697"/>
      <c r="DP39" s="697"/>
      <c r="DQ39" s="697"/>
      <c r="DR39" s="697"/>
      <c r="DS39" s="697"/>
      <c r="DT39" s="697"/>
      <c r="DU39" s="697"/>
      <c r="DV39" s="698"/>
      <c r="DW39" s="681" t="s">
        <v>184</v>
      </c>
      <c r="DX39" s="699"/>
      <c r="DY39" s="699"/>
      <c r="DZ39" s="699"/>
      <c r="EA39" s="699"/>
      <c r="EB39" s="699"/>
      <c r="EC39" s="714"/>
    </row>
    <row r="40" spans="2:133" ht="11.25" customHeight="1">
      <c r="B40" s="675" t="s">
        <v>345</v>
      </c>
      <c r="C40" s="676"/>
      <c r="D40" s="676"/>
      <c r="E40" s="676"/>
      <c r="F40" s="676"/>
      <c r="G40" s="676"/>
      <c r="H40" s="676"/>
      <c r="I40" s="676"/>
      <c r="J40" s="676"/>
      <c r="K40" s="676"/>
      <c r="L40" s="676"/>
      <c r="M40" s="676"/>
      <c r="N40" s="676"/>
      <c r="O40" s="676"/>
      <c r="P40" s="676"/>
      <c r="Q40" s="677"/>
      <c r="R40" s="678" t="s">
        <v>184</v>
      </c>
      <c r="S40" s="679"/>
      <c r="T40" s="679"/>
      <c r="U40" s="679"/>
      <c r="V40" s="679"/>
      <c r="W40" s="679"/>
      <c r="X40" s="679"/>
      <c r="Y40" s="680"/>
      <c r="Z40" s="715" t="s">
        <v>184</v>
      </c>
      <c r="AA40" s="715"/>
      <c r="AB40" s="715"/>
      <c r="AC40" s="715"/>
      <c r="AD40" s="716" t="s">
        <v>184</v>
      </c>
      <c r="AE40" s="716"/>
      <c r="AF40" s="716"/>
      <c r="AG40" s="716"/>
      <c r="AH40" s="716"/>
      <c r="AI40" s="716"/>
      <c r="AJ40" s="716"/>
      <c r="AK40" s="716"/>
      <c r="AL40" s="681" t="s">
        <v>184</v>
      </c>
      <c r="AM40" s="682"/>
      <c r="AN40" s="682"/>
      <c r="AO40" s="717"/>
      <c r="AQ40" s="718" t="s">
        <v>346</v>
      </c>
      <c r="AR40" s="719"/>
      <c r="AS40" s="719"/>
      <c r="AT40" s="719"/>
      <c r="AU40" s="719"/>
      <c r="AV40" s="719"/>
      <c r="AW40" s="719"/>
      <c r="AX40" s="719"/>
      <c r="AY40" s="720"/>
      <c r="AZ40" s="678" t="s">
        <v>184</v>
      </c>
      <c r="BA40" s="679"/>
      <c r="BB40" s="679"/>
      <c r="BC40" s="679"/>
      <c r="BD40" s="697"/>
      <c r="BE40" s="697"/>
      <c r="BF40" s="721"/>
      <c r="BG40" s="723" t="s">
        <v>347</v>
      </c>
      <c r="BH40" s="724"/>
      <c r="BI40" s="724"/>
      <c r="BJ40" s="724"/>
      <c r="BK40" s="724"/>
      <c r="BL40" s="236"/>
      <c r="BM40" s="712" t="s">
        <v>348</v>
      </c>
      <c r="BN40" s="712"/>
      <c r="BO40" s="712"/>
      <c r="BP40" s="712"/>
      <c r="BQ40" s="712"/>
      <c r="BR40" s="712"/>
      <c r="BS40" s="712"/>
      <c r="BT40" s="712"/>
      <c r="BU40" s="713"/>
      <c r="BV40" s="678">
        <v>93</v>
      </c>
      <c r="BW40" s="679"/>
      <c r="BX40" s="679"/>
      <c r="BY40" s="679"/>
      <c r="BZ40" s="679"/>
      <c r="CA40" s="679"/>
      <c r="CB40" s="722"/>
      <c r="CD40" s="711" t="s">
        <v>349</v>
      </c>
      <c r="CE40" s="712"/>
      <c r="CF40" s="712"/>
      <c r="CG40" s="712"/>
      <c r="CH40" s="712"/>
      <c r="CI40" s="712"/>
      <c r="CJ40" s="712"/>
      <c r="CK40" s="712"/>
      <c r="CL40" s="712"/>
      <c r="CM40" s="712"/>
      <c r="CN40" s="712"/>
      <c r="CO40" s="712"/>
      <c r="CP40" s="712"/>
      <c r="CQ40" s="713"/>
      <c r="CR40" s="678">
        <v>128873</v>
      </c>
      <c r="CS40" s="679"/>
      <c r="CT40" s="679"/>
      <c r="CU40" s="679"/>
      <c r="CV40" s="679"/>
      <c r="CW40" s="679"/>
      <c r="CX40" s="679"/>
      <c r="CY40" s="680"/>
      <c r="CZ40" s="681">
        <v>0.5</v>
      </c>
      <c r="DA40" s="699"/>
      <c r="DB40" s="699"/>
      <c r="DC40" s="700"/>
      <c r="DD40" s="684">
        <v>112673</v>
      </c>
      <c r="DE40" s="679"/>
      <c r="DF40" s="679"/>
      <c r="DG40" s="679"/>
      <c r="DH40" s="679"/>
      <c r="DI40" s="679"/>
      <c r="DJ40" s="679"/>
      <c r="DK40" s="680"/>
      <c r="DL40" s="684">
        <v>94451</v>
      </c>
      <c r="DM40" s="679"/>
      <c r="DN40" s="679"/>
      <c r="DO40" s="679"/>
      <c r="DP40" s="679"/>
      <c r="DQ40" s="679"/>
      <c r="DR40" s="679"/>
      <c r="DS40" s="679"/>
      <c r="DT40" s="679"/>
      <c r="DU40" s="679"/>
      <c r="DV40" s="680"/>
      <c r="DW40" s="681">
        <v>0.7</v>
      </c>
      <c r="DX40" s="699"/>
      <c r="DY40" s="699"/>
      <c r="DZ40" s="699"/>
      <c r="EA40" s="699"/>
      <c r="EB40" s="699"/>
      <c r="EC40" s="714"/>
    </row>
    <row r="41" spans="2:133" ht="11.25" customHeight="1">
      <c r="B41" s="675" t="s">
        <v>350</v>
      </c>
      <c r="C41" s="676"/>
      <c r="D41" s="676"/>
      <c r="E41" s="676"/>
      <c r="F41" s="676"/>
      <c r="G41" s="676"/>
      <c r="H41" s="676"/>
      <c r="I41" s="676"/>
      <c r="J41" s="676"/>
      <c r="K41" s="676"/>
      <c r="L41" s="676"/>
      <c r="M41" s="676"/>
      <c r="N41" s="676"/>
      <c r="O41" s="676"/>
      <c r="P41" s="676"/>
      <c r="Q41" s="677"/>
      <c r="R41" s="678">
        <v>655000</v>
      </c>
      <c r="S41" s="679"/>
      <c r="T41" s="679"/>
      <c r="U41" s="679"/>
      <c r="V41" s="679"/>
      <c r="W41" s="679"/>
      <c r="X41" s="679"/>
      <c r="Y41" s="680"/>
      <c r="Z41" s="715">
        <v>2.5</v>
      </c>
      <c r="AA41" s="715"/>
      <c r="AB41" s="715"/>
      <c r="AC41" s="715"/>
      <c r="AD41" s="716" t="s">
        <v>184</v>
      </c>
      <c r="AE41" s="716"/>
      <c r="AF41" s="716"/>
      <c r="AG41" s="716"/>
      <c r="AH41" s="716"/>
      <c r="AI41" s="716"/>
      <c r="AJ41" s="716"/>
      <c r="AK41" s="716"/>
      <c r="AL41" s="681" t="s">
        <v>184</v>
      </c>
      <c r="AM41" s="682"/>
      <c r="AN41" s="682"/>
      <c r="AO41" s="717"/>
      <c r="AQ41" s="718" t="s">
        <v>351</v>
      </c>
      <c r="AR41" s="719"/>
      <c r="AS41" s="719"/>
      <c r="AT41" s="719"/>
      <c r="AU41" s="719"/>
      <c r="AV41" s="719"/>
      <c r="AW41" s="719"/>
      <c r="AX41" s="719"/>
      <c r="AY41" s="720"/>
      <c r="AZ41" s="678">
        <v>646646</v>
      </c>
      <c r="BA41" s="679"/>
      <c r="BB41" s="679"/>
      <c r="BC41" s="679"/>
      <c r="BD41" s="697"/>
      <c r="BE41" s="697"/>
      <c r="BF41" s="721"/>
      <c r="BG41" s="723"/>
      <c r="BH41" s="724"/>
      <c r="BI41" s="724"/>
      <c r="BJ41" s="724"/>
      <c r="BK41" s="724"/>
      <c r="BL41" s="236"/>
      <c r="BM41" s="712" t="s">
        <v>352</v>
      </c>
      <c r="BN41" s="712"/>
      <c r="BO41" s="712"/>
      <c r="BP41" s="712"/>
      <c r="BQ41" s="712"/>
      <c r="BR41" s="712"/>
      <c r="BS41" s="712"/>
      <c r="BT41" s="712"/>
      <c r="BU41" s="713"/>
      <c r="BV41" s="678" t="s">
        <v>184</v>
      </c>
      <c r="BW41" s="679"/>
      <c r="BX41" s="679"/>
      <c r="BY41" s="679"/>
      <c r="BZ41" s="679"/>
      <c r="CA41" s="679"/>
      <c r="CB41" s="722"/>
      <c r="CD41" s="711" t="s">
        <v>353</v>
      </c>
      <c r="CE41" s="712"/>
      <c r="CF41" s="712"/>
      <c r="CG41" s="712"/>
      <c r="CH41" s="712"/>
      <c r="CI41" s="712"/>
      <c r="CJ41" s="712"/>
      <c r="CK41" s="712"/>
      <c r="CL41" s="712"/>
      <c r="CM41" s="712"/>
      <c r="CN41" s="712"/>
      <c r="CO41" s="712"/>
      <c r="CP41" s="712"/>
      <c r="CQ41" s="713"/>
      <c r="CR41" s="678" t="s">
        <v>184</v>
      </c>
      <c r="CS41" s="697"/>
      <c r="CT41" s="697"/>
      <c r="CU41" s="697"/>
      <c r="CV41" s="697"/>
      <c r="CW41" s="697"/>
      <c r="CX41" s="697"/>
      <c r="CY41" s="698"/>
      <c r="CZ41" s="681" t="s">
        <v>184</v>
      </c>
      <c r="DA41" s="699"/>
      <c r="DB41" s="699"/>
      <c r="DC41" s="700"/>
      <c r="DD41" s="684" t="s">
        <v>184</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354</v>
      </c>
      <c r="C42" s="660"/>
      <c r="D42" s="660"/>
      <c r="E42" s="660"/>
      <c r="F42" s="660"/>
      <c r="G42" s="660"/>
      <c r="H42" s="660"/>
      <c r="I42" s="660"/>
      <c r="J42" s="660"/>
      <c r="K42" s="660"/>
      <c r="L42" s="660"/>
      <c r="M42" s="660"/>
      <c r="N42" s="660"/>
      <c r="O42" s="660"/>
      <c r="P42" s="660"/>
      <c r="Q42" s="661"/>
      <c r="R42" s="662">
        <v>26040517</v>
      </c>
      <c r="S42" s="701"/>
      <c r="T42" s="701"/>
      <c r="U42" s="701"/>
      <c r="V42" s="701"/>
      <c r="W42" s="701"/>
      <c r="X42" s="701"/>
      <c r="Y42" s="703"/>
      <c r="Z42" s="704">
        <v>100</v>
      </c>
      <c r="AA42" s="704"/>
      <c r="AB42" s="704"/>
      <c r="AC42" s="704"/>
      <c r="AD42" s="705">
        <v>13306814</v>
      </c>
      <c r="AE42" s="705"/>
      <c r="AF42" s="705"/>
      <c r="AG42" s="705"/>
      <c r="AH42" s="705"/>
      <c r="AI42" s="705"/>
      <c r="AJ42" s="705"/>
      <c r="AK42" s="705"/>
      <c r="AL42" s="665">
        <v>100</v>
      </c>
      <c r="AM42" s="706"/>
      <c r="AN42" s="706"/>
      <c r="AO42" s="707"/>
      <c r="AQ42" s="708" t="s">
        <v>355</v>
      </c>
      <c r="AR42" s="709"/>
      <c r="AS42" s="709"/>
      <c r="AT42" s="709"/>
      <c r="AU42" s="709"/>
      <c r="AV42" s="709"/>
      <c r="AW42" s="709"/>
      <c r="AX42" s="709"/>
      <c r="AY42" s="710"/>
      <c r="AZ42" s="662">
        <v>1958494</v>
      </c>
      <c r="BA42" s="701"/>
      <c r="BB42" s="701"/>
      <c r="BC42" s="701"/>
      <c r="BD42" s="663"/>
      <c r="BE42" s="663"/>
      <c r="BF42" s="727"/>
      <c r="BG42" s="725"/>
      <c r="BH42" s="726"/>
      <c r="BI42" s="726"/>
      <c r="BJ42" s="726"/>
      <c r="BK42" s="726"/>
      <c r="BL42" s="237"/>
      <c r="BM42" s="728" t="s">
        <v>356</v>
      </c>
      <c r="BN42" s="728"/>
      <c r="BO42" s="728"/>
      <c r="BP42" s="728"/>
      <c r="BQ42" s="728"/>
      <c r="BR42" s="728"/>
      <c r="BS42" s="728"/>
      <c r="BT42" s="728"/>
      <c r="BU42" s="729"/>
      <c r="BV42" s="662">
        <v>333</v>
      </c>
      <c r="BW42" s="701"/>
      <c r="BX42" s="701"/>
      <c r="BY42" s="701"/>
      <c r="BZ42" s="701"/>
      <c r="CA42" s="701"/>
      <c r="CB42" s="702"/>
      <c r="CD42" s="675" t="s">
        <v>357</v>
      </c>
      <c r="CE42" s="676"/>
      <c r="CF42" s="676"/>
      <c r="CG42" s="676"/>
      <c r="CH42" s="676"/>
      <c r="CI42" s="676"/>
      <c r="CJ42" s="676"/>
      <c r="CK42" s="676"/>
      <c r="CL42" s="676"/>
      <c r="CM42" s="676"/>
      <c r="CN42" s="676"/>
      <c r="CO42" s="676"/>
      <c r="CP42" s="676"/>
      <c r="CQ42" s="677"/>
      <c r="CR42" s="678">
        <v>5803075</v>
      </c>
      <c r="CS42" s="679"/>
      <c r="CT42" s="679"/>
      <c r="CU42" s="679"/>
      <c r="CV42" s="679"/>
      <c r="CW42" s="679"/>
      <c r="CX42" s="679"/>
      <c r="CY42" s="680"/>
      <c r="CZ42" s="681">
        <v>22.8</v>
      </c>
      <c r="DA42" s="682"/>
      <c r="DB42" s="682"/>
      <c r="DC42" s="683"/>
      <c r="DD42" s="684">
        <v>870671</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358</v>
      </c>
      <c r="CE43" s="676"/>
      <c r="CF43" s="676"/>
      <c r="CG43" s="676"/>
      <c r="CH43" s="676"/>
      <c r="CI43" s="676"/>
      <c r="CJ43" s="676"/>
      <c r="CK43" s="676"/>
      <c r="CL43" s="676"/>
      <c r="CM43" s="676"/>
      <c r="CN43" s="676"/>
      <c r="CO43" s="676"/>
      <c r="CP43" s="676"/>
      <c r="CQ43" s="677"/>
      <c r="CR43" s="678">
        <v>149378</v>
      </c>
      <c r="CS43" s="697"/>
      <c r="CT43" s="697"/>
      <c r="CU43" s="697"/>
      <c r="CV43" s="697"/>
      <c r="CW43" s="697"/>
      <c r="CX43" s="697"/>
      <c r="CY43" s="698"/>
      <c r="CZ43" s="681">
        <v>0.6</v>
      </c>
      <c r="DA43" s="699"/>
      <c r="DB43" s="699"/>
      <c r="DC43" s="700"/>
      <c r="DD43" s="684">
        <v>122870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306</v>
      </c>
      <c r="CE44" s="692"/>
      <c r="CF44" s="675" t="s">
        <v>359</v>
      </c>
      <c r="CG44" s="676"/>
      <c r="CH44" s="676"/>
      <c r="CI44" s="676"/>
      <c r="CJ44" s="676"/>
      <c r="CK44" s="676"/>
      <c r="CL44" s="676"/>
      <c r="CM44" s="676"/>
      <c r="CN44" s="676"/>
      <c r="CO44" s="676"/>
      <c r="CP44" s="676"/>
      <c r="CQ44" s="677"/>
      <c r="CR44" s="678">
        <v>5750368</v>
      </c>
      <c r="CS44" s="679"/>
      <c r="CT44" s="679"/>
      <c r="CU44" s="679"/>
      <c r="CV44" s="679"/>
      <c r="CW44" s="679"/>
      <c r="CX44" s="679"/>
      <c r="CY44" s="680"/>
      <c r="CZ44" s="681">
        <v>22.5</v>
      </c>
      <c r="DA44" s="682"/>
      <c r="DB44" s="682"/>
      <c r="DC44" s="683"/>
      <c r="DD44" s="684">
        <v>861255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360</v>
      </c>
      <c r="CG45" s="676"/>
      <c r="CH45" s="676"/>
      <c r="CI45" s="676"/>
      <c r="CJ45" s="676"/>
      <c r="CK45" s="676"/>
      <c r="CL45" s="676"/>
      <c r="CM45" s="676"/>
      <c r="CN45" s="676"/>
      <c r="CO45" s="676"/>
      <c r="CP45" s="676"/>
      <c r="CQ45" s="677"/>
      <c r="CR45" s="678">
        <v>3370325</v>
      </c>
      <c r="CS45" s="697"/>
      <c r="CT45" s="697"/>
      <c r="CU45" s="697"/>
      <c r="CV45" s="697"/>
      <c r="CW45" s="697"/>
      <c r="CX45" s="697"/>
      <c r="CY45" s="698"/>
      <c r="CZ45" s="681">
        <v>13.2</v>
      </c>
      <c r="DA45" s="699"/>
      <c r="DB45" s="699"/>
      <c r="DC45" s="700"/>
      <c r="DD45" s="684">
        <v>180084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362</v>
      </c>
      <c r="CG46" s="676"/>
      <c r="CH46" s="676"/>
      <c r="CI46" s="676"/>
      <c r="CJ46" s="676"/>
      <c r="CK46" s="676"/>
      <c r="CL46" s="676"/>
      <c r="CM46" s="676"/>
      <c r="CN46" s="676"/>
      <c r="CO46" s="676"/>
      <c r="CP46" s="676"/>
      <c r="CQ46" s="677"/>
      <c r="CR46" s="678">
        <v>2270707</v>
      </c>
      <c r="CS46" s="679"/>
      <c r="CT46" s="679"/>
      <c r="CU46" s="679"/>
      <c r="CV46" s="679"/>
      <c r="CW46" s="679"/>
      <c r="CX46" s="679"/>
      <c r="CY46" s="680"/>
      <c r="CZ46" s="681">
        <v>8.9</v>
      </c>
      <c r="DA46" s="682"/>
      <c r="DB46" s="682"/>
      <c r="DC46" s="683"/>
      <c r="DD46" s="684">
        <v>674386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364</v>
      </c>
      <c r="CG47" s="676"/>
      <c r="CH47" s="676"/>
      <c r="CI47" s="676"/>
      <c r="CJ47" s="676"/>
      <c r="CK47" s="676"/>
      <c r="CL47" s="676"/>
      <c r="CM47" s="676"/>
      <c r="CN47" s="676"/>
      <c r="CO47" s="676"/>
      <c r="CP47" s="676"/>
      <c r="CQ47" s="677"/>
      <c r="CR47" s="678">
        <v>52707</v>
      </c>
      <c r="CS47" s="697"/>
      <c r="CT47" s="697"/>
      <c r="CU47" s="697"/>
      <c r="CV47" s="697"/>
      <c r="CW47" s="697"/>
      <c r="CX47" s="697"/>
      <c r="CY47" s="698"/>
      <c r="CZ47" s="681">
        <v>0.2</v>
      </c>
      <c r="DA47" s="699"/>
      <c r="DB47" s="699"/>
      <c r="DC47" s="700"/>
      <c r="DD47" s="684">
        <v>9416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365</v>
      </c>
      <c r="CD48" s="695"/>
      <c r="CE48" s="696"/>
      <c r="CF48" s="675" t="s">
        <v>366</v>
      </c>
      <c r="CG48" s="676"/>
      <c r="CH48" s="676"/>
      <c r="CI48" s="676"/>
      <c r="CJ48" s="676"/>
      <c r="CK48" s="676"/>
      <c r="CL48" s="676"/>
      <c r="CM48" s="676"/>
      <c r="CN48" s="676"/>
      <c r="CO48" s="676"/>
      <c r="CP48" s="676"/>
      <c r="CQ48" s="677"/>
      <c r="CR48" s="678" t="s">
        <v>184</v>
      </c>
      <c r="CS48" s="679"/>
      <c r="CT48" s="679"/>
      <c r="CU48" s="679"/>
      <c r="CV48" s="679"/>
      <c r="CW48" s="679"/>
      <c r="CX48" s="679"/>
      <c r="CY48" s="680"/>
      <c r="CZ48" s="681" t="s">
        <v>184</v>
      </c>
      <c r="DA48" s="682"/>
      <c r="DB48" s="682"/>
      <c r="DC48" s="683"/>
      <c r="DD48" s="684" t="s">
        <v>184</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367</v>
      </c>
      <c r="CE49" s="660"/>
      <c r="CF49" s="660"/>
      <c r="CG49" s="660"/>
      <c r="CH49" s="660"/>
      <c r="CI49" s="660"/>
      <c r="CJ49" s="660"/>
      <c r="CK49" s="660"/>
      <c r="CL49" s="660"/>
      <c r="CM49" s="660"/>
      <c r="CN49" s="660"/>
      <c r="CO49" s="660"/>
      <c r="CP49" s="660"/>
      <c r="CQ49" s="661"/>
      <c r="CR49" s="662">
        <v>25501247</v>
      </c>
      <c r="CS49" s="663"/>
      <c r="CT49" s="663"/>
      <c r="CU49" s="663"/>
      <c r="CV49" s="663"/>
      <c r="CW49" s="663"/>
      <c r="CX49" s="663"/>
      <c r="CY49" s="664"/>
      <c r="CZ49" s="665">
        <v>100</v>
      </c>
      <c r="DA49" s="666"/>
      <c r="DB49" s="666"/>
      <c r="DC49" s="667"/>
      <c r="DD49" s="668">
        <v>15869279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gc9M2GRRJAnQC0s04w7BkEoxoWQ/ucKs4ERhZ762yuLGtbTOkCAV4dyGFzqteJyU8G8bKKsgceJaIwWDe7bKyg==" saltValue="nv28tRFdwoMueYY7BFkwh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EA136"/>
  <sheetViews>
    <sheetView zoomScale="80" zoomScaleNormal="80"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369</v>
      </c>
      <c r="DK2" s="1204"/>
      <c r="DL2" s="1204"/>
      <c r="DM2" s="1204"/>
      <c r="DN2" s="1204"/>
      <c r="DO2" s="1205"/>
      <c r="DP2" s="250"/>
      <c r="DQ2" s="1203" t="s">
        <v>370</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371</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373</v>
      </c>
      <c r="B5" s="1089"/>
      <c r="C5" s="1089"/>
      <c r="D5" s="1089"/>
      <c r="E5" s="1089"/>
      <c r="F5" s="1089"/>
      <c r="G5" s="1089"/>
      <c r="H5" s="1089"/>
      <c r="I5" s="1089"/>
      <c r="J5" s="1089"/>
      <c r="K5" s="1089"/>
      <c r="L5" s="1089"/>
      <c r="M5" s="1089"/>
      <c r="N5" s="1089"/>
      <c r="O5" s="1089"/>
      <c r="P5" s="1090"/>
      <c r="Q5" s="1094" t="s">
        <v>374</v>
      </c>
      <c r="R5" s="1095"/>
      <c r="S5" s="1095"/>
      <c r="T5" s="1095"/>
      <c r="U5" s="1096"/>
      <c r="V5" s="1094" t="s">
        <v>375</v>
      </c>
      <c r="W5" s="1095"/>
      <c r="X5" s="1095"/>
      <c r="Y5" s="1095"/>
      <c r="Z5" s="1096"/>
      <c r="AA5" s="1094" t="s">
        <v>376</v>
      </c>
      <c r="AB5" s="1095"/>
      <c r="AC5" s="1095"/>
      <c r="AD5" s="1095"/>
      <c r="AE5" s="1095"/>
      <c r="AF5" s="1206" t="s">
        <v>377</v>
      </c>
      <c r="AG5" s="1095"/>
      <c r="AH5" s="1095"/>
      <c r="AI5" s="1095"/>
      <c r="AJ5" s="1110"/>
      <c r="AK5" s="1095" t="s">
        <v>378</v>
      </c>
      <c r="AL5" s="1095"/>
      <c r="AM5" s="1095"/>
      <c r="AN5" s="1095"/>
      <c r="AO5" s="1096"/>
      <c r="AP5" s="1094" t="s">
        <v>379</v>
      </c>
      <c r="AQ5" s="1095"/>
      <c r="AR5" s="1095"/>
      <c r="AS5" s="1095"/>
      <c r="AT5" s="1096"/>
      <c r="AU5" s="1094" t="s">
        <v>380</v>
      </c>
      <c r="AV5" s="1095"/>
      <c r="AW5" s="1095"/>
      <c r="AX5" s="1095"/>
      <c r="AY5" s="1110"/>
      <c r="AZ5" s="257"/>
      <c r="BA5" s="257"/>
      <c r="BB5" s="257"/>
      <c r="BC5" s="257"/>
      <c r="BD5" s="257"/>
      <c r="BE5" s="258"/>
      <c r="BF5" s="258"/>
      <c r="BG5" s="258"/>
      <c r="BH5" s="258"/>
      <c r="BI5" s="258"/>
      <c r="BJ5" s="258"/>
      <c r="BK5" s="258"/>
      <c r="BL5" s="258"/>
      <c r="BM5" s="258"/>
      <c r="BN5" s="258"/>
      <c r="BO5" s="258"/>
      <c r="BP5" s="258"/>
      <c r="BQ5" s="1088" t="s">
        <v>381</v>
      </c>
      <c r="BR5" s="1089"/>
      <c r="BS5" s="1089"/>
      <c r="BT5" s="1089"/>
      <c r="BU5" s="1089"/>
      <c r="BV5" s="1089"/>
      <c r="BW5" s="1089"/>
      <c r="BX5" s="1089"/>
      <c r="BY5" s="1089"/>
      <c r="BZ5" s="1089"/>
      <c r="CA5" s="1089"/>
      <c r="CB5" s="1089"/>
      <c r="CC5" s="1089"/>
      <c r="CD5" s="1089"/>
      <c r="CE5" s="1089"/>
      <c r="CF5" s="1089"/>
      <c r="CG5" s="1090"/>
      <c r="CH5" s="1094" t="s">
        <v>382</v>
      </c>
      <c r="CI5" s="1095"/>
      <c r="CJ5" s="1095"/>
      <c r="CK5" s="1095"/>
      <c r="CL5" s="1096"/>
      <c r="CM5" s="1094" t="s">
        <v>383</v>
      </c>
      <c r="CN5" s="1095"/>
      <c r="CO5" s="1095"/>
      <c r="CP5" s="1095"/>
      <c r="CQ5" s="1096"/>
      <c r="CR5" s="1094" t="s">
        <v>384</v>
      </c>
      <c r="CS5" s="1095"/>
      <c r="CT5" s="1095"/>
      <c r="CU5" s="1095"/>
      <c r="CV5" s="1096"/>
      <c r="CW5" s="1094" t="s">
        <v>385</v>
      </c>
      <c r="CX5" s="1095"/>
      <c r="CY5" s="1095"/>
      <c r="CZ5" s="1095"/>
      <c r="DA5" s="1096"/>
      <c r="DB5" s="1094" t="s">
        <v>386</v>
      </c>
      <c r="DC5" s="1095"/>
      <c r="DD5" s="1095"/>
      <c r="DE5" s="1095"/>
      <c r="DF5" s="1096"/>
      <c r="DG5" s="1191" t="s">
        <v>387</v>
      </c>
      <c r="DH5" s="1192"/>
      <c r="DI5" s="1192"/>
      <c r="DJ5" s="1192"/>
      <c r="DK5" s="1193"/>
      <c r="DL5" s="1191" t="s">
        <v>388</v>
      </c>
      <c r="DM5" s="1192"/>
      <c r="DN5" s="1192"/>
      <c r="DO5" s="1192"/>
      <c r="DP5" s="1193"/>
      <c r="DQ5" s="1094" t="s">
        <v>389</v>
      </c>
      <c r="DR5" s="1095"/>
      <c r="DS5" s="1095"/>
      <c r="DT5" s="1095"/>
      <c r="DU5" s="1096"/>
      <c r="DV5" s="1094" t="s">
        <v>380</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390</v>
      </c>
      <c r="C7" s="1144"/>
      <c r="D7" s="1144"/>
      <c r="E7" s="1144"/>
      <c r="F7" s="1144"/>
      <c r="G7" s="1144"/>
      <c r="H7" s="1144"/>
      <c r="I7" s="1144"/>
      <c r="J7" s="1144"/>
      <c r="K7" s="1144"/>
      <c r="L7" s="1144"/>
      <c r="M7" s="1144"/>
      <c r="N7" s="1144"/>
      <c r="O7" s="1144"/>
      <c r="P7" s="1145"/>
      <c r="Q7" s="1197">
        <v>26193</v>
      </c>
      <c r="R7" s="1198"/>
      <c r="S7" s="1198"/>
      <c r="T7" s="1198"/>
      <c r="U7" s="1198"/>
      <c r="V7" s="1198">
        <v>25487</v>
      </c>
      <c r="W7" s="1198"/>
      <c r="X7" s="1198"/>
      <c r="Y7" s="1198"/>
      <c r="Z7" s="1198"/>
      <c r="AA7" s="1198">
        <v>706</v>
      </c>
      <c r="AB7" s="1198"/>
      <c r="AC7" s="1198"/>
      <c r="AD7" s="1198"/>
      <c r="AE7" s="1199"/>
      <c r="AF7" s="1200">
        <v>566</v>
      </c>
      <c r="AG7" s="1201"/>
      <c r="AH7" s="1201"/>
      <c r="AI7" s="1201"/>
      <c r="AJ7" s="1202"/>
      <c r="AK7" s="1184">
        <v>656</v>
      </c>
      <c r="AL7" s="1185"/>
      <c r="AM7" s="1185"/>
      <c r="AN7" s="1185"/>
      <c r="AO7" s="1185"/>
      <c r="AP7" s="1185">
        <v>33824</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c r="A8" s="262">
        <v>2</v>
      </c>
      <c r="B8" s="1130" t="s">
        <v>391</v>
      </c>
      <c r="C8" s="1131"/>
      <c r="D8" s="1131"/>
      <c r="E8" s="1131"/>
      <c r="F8" s="1131"/>
      <c r="G8" s="1131"/>
      <c r="H8" s="1131"/>
      <c r="I8" s="1131"/>
      <c r="J8" s="1131"/>
      <c r="K8" s="1131"/>
      <c r="L8" s="1131"/>
      <c r="M8" s="1131"/>
      <c r="N8" s="1131"/>
      <c r="O8" s="1131"/>
      <c r="P8" s="1132"/>
      <c r="Q8" s="1136">
        <v>19</v>
      </c>
      <c r="R8" s="1137"/>
      <c r="S8" s="1137"/>
      <c r="T8" s="1137"/>
      <c r="U8" s="1137"/>
      <c r="V8" s="1137">
        <v>18</v>
      </c>
      <c r="W8" s="1137"/>
      <c r="X8" s="1137"/>
      <c r="Y8" s="1137"/>
      <c r="Z8" s="1137"/>
      <c r="AA8" s="1137">
        <v>1</v>
      </c>
      <c r="AB8" s="1137"/>
      <c r="AC8" s="1137"/>
      <c r="AD8" s="1137"/>
      <c r="AE8" s="1138"/>
      <c r="AF8" s="1112">
        <v>1</v>
      </c>
      <c r="AG8" s="1113"/>
      <c r="AH8" s="1113"/>
      <c r="AI8" s="1113"/>
      <c r="AJ8" s="1114"/>
      <c r="AK8" s="1179">
        <v>2</v>
      </c>
      <c r="AL8" s="1180"/>
      <c r="AM8" s="1180"/>
      <c r="AN8" s="1180"/>
      <c r="AO8" s="1180"/>
      <c r="AP8" s="1180" t="s">
        <v>584</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c r="A9" s="262">
        <v>3</v>
      </c>
      <c r="B9" s="1130" t="s">
        <v>392</v>
      </c>
      <c r="C9" s="1131"/>
      <c r="D9" s="1131"/>
      <c r="E9" s="1131"/>
      <c r="F9" s="1131"/>
      <c r="G9" s="1131"/>
      <c r="H9" s="1131"/>
      <c r="I9" s="1131"/>
      <c r="J9" s="1131"/>
      <c r="K9" s="1131"/>
      <c r="L9" s="1131"/>
      <c r="M9" s="1131"/>
      <c r="N9" s="1131"/>
      <c r="O9" s="1131"/>
      <c r="P9" s="1132"/>
      <c r="Q9" s="1136">
        <v>6</v>
      </c>
      <c r="R9" s="1137"/>
      <c r="S9" s="1137"/>
      <c r="T9" s="1137"/>
      <c r="U9" s="1137"/>
      <c r="V9" s="1137">
        <v>174</v>
      </c>
      <c r="W9" s="1137"/>
      <c r="X9" s="1137"/>
      <c r="Y9" s="1137"/>
      <c r="Z9" s="1137"/>
      <c r="AA9" s="1137">
        <v>-168</v>
      </c>
      <c r="AB9" s="1137"/>
      <c r="AC9" s="1137"/>
      <c r="AD9" s="1137"/>
      <c r="AE9" s="1138"/>
      <c r="AF9" s="1112">
        <v>-168</v>
      </c>
      <c r="AG9" s="1113"/>
      <c r="AH9" s="1113"/>
      <c r="AI9" s="1113"/>
      <c r="AJ9" s="1114"/>
      <c r="AK9" s="1179">
        <v>2</v>
      </c>
      <c r="AL9" s="1180"/>
      <c r="AM9" s="1180"/>
      <c r="AN9" s="1180"/>
      <c r="AO9" s="1180"/>
      <c r="AP9" s="1180">
        <v>6</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393</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394</v>
      </c>
      <c r="B23" s="1037" t="s">
        <v>395</v>
      </c>
      <c r="C23" s="1038"/>
      <c r="D23" s="1038"/>
      <c r="E23" s="1038"/>
      <c r="F23" s="1038"/>
      <c r="G23" s="1038"/>
      <c r="H23" s="1038"/>
      <c r="I23" s="1038"/>
      <c r="J23" s="1038"/>
      <c r="K23" s="1038"/>
      <c r="L23" s="1038"/>
      <c r="M23" s="1038"/>
      <c r="N23" s="1038"/>
      <c r="O23" s="1038"/>
      <c r="P23" s="1039"/>
      <c r="Q23" s="1161">
        <v>26047</v>
      </c>
      <c r="R23" s="1162"/>
      <c r="S23" s="1162"/>
      <c r="T23" s="1162"/>
      <c r="U23" s="1162"/>
      <c r="V23" s="1162">
        <v>25508</v>
      </c>
      <c r="W23" s="1162"/>
      <c r="X23" s="1162"/>
      <c r="Y23" s="1162"/>
      <c r="Z23" s="1162"/>
      <c r="AA23" s="1162">
        <v>539</v>
      </c>
      <c r="AB23" s="1162"/>
      <c r="AC23" s="1162"/>
      <c r="AD23" s="1162"/>
      <c r="AE23" s="1163"/>
      <c r="AF23" s="1164">
        <v>399</v>
      </c>
      <c r="AG23" s="1162"/>
      <c r="AH23" s="1162"/>
      <c r="AI23" s="1162"/>
      <c r="AJ23" s="1165"/>
      <c r="AK23" s="1166"/>
      <c r="AL23" s="1167"/>
      <c r="AM23" s="1167"/>
      <c r="AN23" s="1167"/>
      <c r="AO23" s="1167"/>
      <c r="AP23" s="1162">
        <v>33830</v>
      </c>
      <c r="AQ23" s="1162"/>
      <c r="AR23" s="1162"/>
      <c r="AS23" s="1162"/>
      <c r="AT23" s="1162"/>
      <c r="AU23" s="1168"/>
      <c r="AV23" s="1168"/>
      <c r="AW23" s="1168"/>
      <c r="AX23" s="1168"/>
      <c r="AY23" s="1169"/>
      <c r="AZ23" s="1158" t="s">
        <v>184</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396</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397</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373</v>
      </c>
      <c r="B26" s="1089"/>
      <c r="C26" s="1089"/>
      <c r="D26" s="1089"/>
      <c r="E26" s="1089"/>
      <c r="F26" s="1089"/>
      <c r="G26" s="1089"/>
      <c r="H26" s="1089"/>
      <c r="I26" s="1089"/>
      <c r="J26" s="1089"/>
      <c r="K26" s="1089"/>
      <c r="L26" s="1089"/>
      <c r="M26" s="1089"/>
      <c r="N26" s="1089"/>
      <c r="O26" s="1089"/>
      <c r="P26" s="1090"/>
      <c r="Q26" s="1094" t="s">
        <v>398</v>
      </c>
      <c r="R26" s="1095"/>
      <c r="S26" s="1095"/>
      <c r="T26" s="1095"/>
      <c r="U26" s="1096"/>
      <c r="V26" s="1094" t="s">
        <v>399</v>
      </c>
      <c r="W26" s="1095"/>
      <c r="X26" s="1095"/>
      <c r="Y26" s="1095"/>
      <c r="Z26" s="1096"/>
      <c r="AA26" s="1094" t="s">
        <v>400</v>
      </c>
      <c r="AB26" s="1095"/>
      <c r="AC26" s="1095"/>
      <c r="AD26" s="1095"/>
      <c r="AE26" s="1095"/>
      <c r="AF26" s="1152" t="s">
        <v>401</v>
      </c>
      <c r="AG26" s="1101"/>
      <c r="AH26" s="1101"/>
      <c r="AI26" s="1101"/>
      <c r="AJ26" s="1153"/>
      <c r="AK26" s="1095" t="s">
        <v>402</v>
      </c>
      <c r="AL26" s="1095"/>
      <c r="AM26" s="1095"/>
      <c r="AN26" s="1095"/>
      <c r="AO26" s="1096"/>
      <c r="AP26" s="1094" t="s">
        <v>403</v>
      </c>
      <c r="AQ26" s="1095"/>
      <c r="AR26" s="1095"/>
      <c r="AS26" s="1095"/>
      <c r="AT26" s="1096"/>
      <c r="AU26" s="1094" t="s">
        <v>404</v>
      </c>
      <c r="AV26" s="1095"/>
      <c r="AW26" s="1095"/>
      <c r="AX26" s="1095"/>
      <c r="AY26" s="1096"/>
      <c r="AZ26" s="1094" t="s">
        <v>405</v>
      </c>
      <c r="BA26" s="1095"/>
      <c r="BB26" s="1095"/>
      <c r="BC26" s="1095"/>
      <c r="BD26" s="1096"/>
      <c r="BE26" s="1094" t="s">
        <v>380</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406</v>
      </c>
      <c r="C28" s="1144"/>
      <c r="D28" s="1144"/>
      <c r="E28" s="1144"/>
      <c r="F28" s="1144"/>
      <c r="G28" s="1144"/>
      <c r="H28" s="1144"/>
      <c r="I28" s="1144"/>
      <c r="J28" s="1144"/>
      <c r="K28" s="1144"/>
      <c r="L28" s="1144"/>
      <c r="M28" s="1144"/>
      <c r="N28" s="1144"/>
      <c r="O28" s="1144"/>
      <c r="P28" s="1145"/>
      <c r="Q28" s="1146">
        <v>6262</v>
      </c>
      <c r="R28" s="1147"/>
      <c r="S28" s="1147"/>
      <c r="T28" s="1147"/>
      <c r="U28" s="1147"/>
      <c r="V28" s="1147">
        <v>6189</v>
      </c>
      <c r="W28" s="1147"/>
      <c r="X28" s="1147"/>
      <c r="Y28" s="1147"/>
      <c r="Z28" s="1147"/>
      <c r="AA28" s="1147">
        <v>73</v>
      </c>
      <c r="AB28" s="1147"/>
      <c r="AC28" s="1147"/>
      <c r="AD28" s="1147"/>
      <c r="AE28" s="1148"/>
      <c r="AF28" s="1149">
        <v>73</v>
      </c>
      <c r="AG28" s="1147"/>
      <c r="AH28" s="1147"/>
      <c r="AI28" s="1147"/>
      <c r="AJ28" s="1150"/>
      <c r="AK28" s="1151">
        <v>806</v>
      </c>
      <c r="AL28" s="1139"/>
      <c r="AM28" s="1139"/>
      <c r="AN28" s="1139"/>
      <c r="AO28" s="1139"/>
      <c r="AP28" s="1139" t="s">
        <v>510</v>
      </c>
      <c r="AQ28" s="1139"/>
      <c r="AR28" s="1139"/>
      <c r="AS28" s="1139"/>
      <c r="AT28" s="1139"/>
      <c r="AU28" s="1139" t="s">
        <v>510</v>
      </c>
      <c r="AV28" s="1139"/>
      <c r="AW28" s="1139"/>
      <c r="AX28" s="1139"/>
      <c r="AY28" s="1139"/>
      <c r="AZ28" s="1140" t="s">
        <v>510</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407</v>
      </c>
      <c r="C29" s="1131"/>
      <c r="D29" s="1131"/>
      <c r="E29" s="1131"/>
      <c r="F29" s="1131"/>
      <c r="G29" s="1131"/>
      <c r="H29" s="1131"/>
      <c r="I29" s="1131"/>
      <c r="J29" s="1131"/>
      <c r="K29" s="1131"/>
      <c r="L29" s="1131"/>
      <c r="M29" s="1131"/>
      <c r="N29" s="1131"/>
      <c r="O29" s="1131"/>
      <c r="P29" s="1132"/>
      <c r="Q29" s="1136">
        <v>7017</v>
      </c>
      <c r="R29" s="1137"/>
      <c r="S29" s="1137"/>
      <c r="T29" s="1137"/>
      <c r="U29" s="1137"/>
      <c r="V29" s="1137">
        <v>6714</v>
      </c>
      <c r="W29" s="1137"/>
      <c r="X29" s="1137"/>
      <c r="Y29" s="1137"/>
      <c r="Z29" s="1137"/>
      <c r="AA29" s="1137">
        <v>303</v>
      </c>
      <c r="AB29" s="1137"/>
      <c r="AC29" s="1137"/>
      <c r="AD29" s="1137"/>
      <c r="AE29" s="1138"/>
      <c r="AF29" s="1112">
        <v>303</v>
      </c>
      <c r="AG29" s="1113"/>
      <c r="AH29" s="1113"/>
      <c r="AI29" s="1113"/>
      <c r="AJ29" s="1114"/>
      <c r="AK29" s="1073">
        <v>972</v>
      </c>
      <c r="AL29" s="1064"/>
      <c r="AM29" s="1064"/>
      <c r="AN29" s="1064"/>
      <c r="AO29" s="1064"/>
      <c r="AP29" s="1064" t="s">
        <v>510</v>
      </c>
      <c r="AQ29" s="1064"/>
      <c r="AR29" s="1064"/>
      <c r="AS29" s="1064"/>
      <c r="AT29" s="1064"/>
      <c r="AU29" s="1064" t="s">
        <v>510</v>
      </c>
      <c r="AV29" s="1064"/>
      <c r="AW29" s="1064"/>
      <c r="AX29" s="1064"/>
      <c r="AY29" s="1064"/>
      <c r="AZ29" s="1135" t="s">
        <v>510</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408</v>
      </c>
      <c r="C30" s="1131"/>
      <c r="D30" s="1131"/>
      <c r="E30" s="1131"/>
      <c r="F30" s="1131"/>
      <c r="G30" s="1131"/>
      <c r="H30" s="1131"/>
      <c r="I30" s="1131"/>
      <c r="J30" s="1131"/>
      <c r="K30" s="1131"/>
      <c r="L30" s="1131"/>
      <c r="M30" s="1131"/>
      <c r="N30" s="1131"/>
      <c r="O30" s="1131"/>
      <c r="P30" s="1132"/>
      <c r="Q30" s="1136">
        <v>1611</v>
      </c>
      <c r="R30" s="1137"/>
      <c r="S30" s="1137"/>
      <c r="T30" s="1137"/>
      <c r="U30" s="1137"/>
      <c r="V30" s="1137">
        <v>1609</v>
      </c>
      <c r="W30" s="1137"/>
      <c r="X30" s="1137"/>
      <c r="Y30" s="1137"/>
      <c r="Z30" s="1137"/>
      <c r="AA30" s="1137">
        <v>2</v>
      </c>
      <c r="AB30" s="1137"/>
      <c r="AC30" s="1137"/>
      <c r="AD30" s="1137"/>
      <c r="AE30" s="1138"/>
      <c r="AF30" s="1112">
        <v>2</v>
      </c>
      <c r="AG30" s="1113"/>
      <c r="AH30" s="1113"/>
      <c r="AI30" s="1113"/>
      <c r="AJ30" s="1114"/>
      <c r="AK30" s="1073">
        <v>967</v>
      </c>
      <c r="AL30" s="1064"/>
      <c r="AM30" s="1064"/>
      <c r="AN30" s="1064"/>
      <c r="AO30" s="1064"/>
      <c r="AP30" s="1064" t="s">
        <v>510</v>
      </c>
      <c r="AQ30" s="1064"/>
      <c r="AR30" s="1064"/>
      <c r="AS30" s="1064"/>
      <c r="AT30" s="1064"/>
      <c r="AU30" s="1064" t="s">
        <v>510</v>
      </c>
      <c r="AV30" s="1064"/>
      <c r="AW30" s="1064"/>
      <c r="AX30" s="1064"/>
      <c r="AY30" s="1064"/>
      <c r="AZ30" s="1135" t="s">
        <v>510</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409</v>
      </c>
      <c r="C31" s="1131"/>
      <c r="D31" s="1131"/>
      <c r="E31" s="1131"/>
      <c r="F31" s="1131"/>
      <c r="G31" s="1131"/>
      <c r="H31" s="1131"/>
      <c r="I31" s="1131"/>
      <c r="J31" s="1131"/>
      <c r="K31" s="1131"/>
      <c r="L31" s="1131"/>
      <c r="M31" s="1131"/>
      <c r="N31" s="1131"/>
      <c r="O31" s="1131"/>
      <c r="P31" s="1132"/>
      <c r="Q31" s="1136">
        <v>1046</v>
      </c>
      <c r="R31" s="1137"/>
      <c r="S31" s="1137"/>
      <c r="T31" s="1137"/>
      <c r="U31" s="1137"/>
      <c r="V31" s="1137">
        <v>1009</v>
      </c>
      <c r="W31" s="1137"/>
      <c r="X31" s="1137"/>
      <c r="Y31" s="1137"/>
      <c r="Z31" s="1137"/>
      <c r="AA31" s="1137">
        <v>38</v>
      </c>
      <c r="AB31" s="1137"/>
      <c r="AC31" s="1137"/>
      <c r="AD31" s="1137"/>
      <c r="AE31" s="1138"/>
      <c r="AF31" s="1112">
        <v>793</v>
      </c>
      <c r="AG31" s="1113"/>
      <c r="AH31" s="1113"/>
      <c r="AI31" s="1113"/>
      <c r="AJ31" s="1114"/>
      <c r="AK31" s="1073">
        <v>79</v>
      </c>
      <c r="AL31" s="1064"/>
      <c r="AM31" s="1064"/>
      <c r="AN31" s="1064"/>
      <c r="AO31" s="1064"/>
      <c r="AP31" s="1064">
        <v>5767</v>
      </c>
      <c r="AQ31" s="1064"/>
      <c r="AR31" s="1064"/>
      <c r="AS31" s="1064"/>
      <c r="AT31" s="1064"/>
      <c r="AU31" s="1064">
        <v>450</v>
      </c>
      <c r="AV31" s="1064"/>
      <c r="AW31" s="1064"/>
      <c r="AX31" s="1064"/>
      <c r="AY31" s="1064"/>
      <c r="AZ31" s="1135" t="s">
        <v>510</v>
      </c>
      <c r="BA31" s="1135"/>
      <c r="BB31" s="1135"/>
      <c r="BC31" s="1135"/>
      <c r="BD31" s="1135"/>
      <c r="BE31" s="1125" t="s">
        <v>410</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411</v>
      </c>
      <c r="C32" s="1131"/>
      <c r="D32" s="1131"/>
      <c r="E32" s="1131"/>
      <c r="F32" s="1131"/>
      <c r="G32" s="1131"/>
      <c r="H32" s="1131"/>
      <c r="I32" s="1131"/>
      <c r="J32" s="1131"/>
      <c r="K32" s="1131"/>
      <c r="L32" s="1131"/>
      <c r="M32" s="1131"/>
      <c r="N32" s="1131"/>
      <c r="O32" s="1131"/>
      <c r="P32" s="1132"/>
      <c r="Q32" s="1136">
        <v>3854</v>
      </c>
      <c r="R32" s="1137"/>
      <c r="S32" s="1137"/>
      <c r="T32" s="1137"/>
      <c r="U32" s="1137"/>
      <c r="V32" s="1137">
        <v>3779</v>
      </c>
      <c r="W32" s="1137"/>
      <c r="X32" s="1137"/>
      <c r="Y32" s="1137"/>
      <c r="Z32" s="1137"/>
      <c r="AA32" s="1137">
        <v>75</v>
      </c>
      <c r="AB32" s="1137"/>
      <c r="AC32" s="1137"/>
      <c r="AD32" s="1137"/>
      <c r="AE32" s="1138"/>
      <c r="AF32" s="1112">
        <v>263</v>
      </c>
      <c r="AG32" s="1113"/>
      <c r="AH32" s="1113"/>
      <c r="AI32" s="1113"/>
      <c r="AJ32" s="1114"/>
      <c r="AK32" s="1073">
        <v>514</v>
      </c>
      <c r="AL32" s="1064"/>
      <c r="AM32" s="1064"/>
      <c r="AN32" s="1064"/>
      <c r="AO32" s="1064"/>
      <c r="AP32" s="1064">
        <v>2393</v>
      </c>
      <c r="AQ32" s="1064"/>
      <c r="AR32" s="1064"/>
      <c r="AS32" s="1064"/>
      <c r="AT32" s="1064"/>
      <c r="AU32" s="1064">
        <v>1196</v>
      </c>
      <c r="AV32" s="1064"/>
      <c r="AW32" s="1064"/>
      <c r="AX32" s="1064"/>
      <c r="AY32" s="1064"/>
      <c r="AZ32" s="1135" t="s">
        <v>510</v>
      </c>
      <c r="BA32" s="1135"/>
      <c r="BB32" s="1135"/>
      <c r="BC32" s="1135"/>
      <c r="BD32" s="1135"/>
      <c r="BE32" s="1125" t="s">
        <v>410</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412</v>
      </c>
      <c r="C33" s="1131"/>
      <c r="D33" s="1131"/>
      <c r="E33" s="1131"/>
      <c r="F33" s="1131"/>
      <c r="G33" s="1131"/>
      <c r="H33" s="1131"/>
      <c r="I33" s="1131"/>
      <c r="J33" s="1131"/>
      <c r="K33" s="1131"/>
      <c r="L33" s="1131"/>
      <c r="M33" s="1131"/>
      <c r="N33" s="1131"/>
      <c r="O33" s="1131"/>
      <c r="P33" s="1132"/>
      <c r="Q33" s="1136">
        <v>25</v>
      </c>
      <c r="R33" s="1137"/>
      <c r="S33" s="1137"/>
      <c r="T33" s="1137"/>
      <c r="U33" s="1137"/>
      <c r="V33" s="1137">
        <v>19</v>
      </c>
      <c r="W33" s="1137"/>
      <c r="X33" s="1137"/>
      <c r="Y33" s="1137"/>
      <c r="Z33" s="1137"/>
      <c r="AA33" s="1137">
        <v>5</v>
      </c>
      <c r="AB33" s="1137"/>
      <c r="AC33" s="1137"/>
      <c r="AD33" s="1137"/>
      <c r="AE33" s="1138"/>
      <c r="AF33" s="1112">
        <v>5</v>
      </c>
      <c r="AG33" s="1113"/>
      <c r="AH33" s="1113"/>
      <c r="AI33" s="1113"/>
      <c r="AJ33" s="1114"/>
      <c r="AK33" s="1073" t="s">
        <v>594</v>
      </c>
      <c r="AL33" s="1064"/>
      <c r="AM33" s="1064"/>
      <c r="AN33" s="1064"/>
      <c r="AO33" s="1064"/>
      <c r="AP33" s="1064">
        <v>11</v>
      </c>
      <c r="AQ33" s="1064"/>
      <c r="AR33" s="1064"/>
      <c r="AS33" s="1064"/>
      <c r="AT33" s="1064"/>
      <c r="AU33" s="1064" t="s">
        <v>510</v>
      </c>
      <c r="AV33" s="1064"/>
      <c r="AW33" s="1064"/>
      <c r="AX33" s="1064"/>
      <c r="AY33" s="1064"/>
      <c r="AZ33" s="1135" t="s">
        <v>510</v>
      </c>
      <c r="BA33" s="1135"/>
      <c r="BB33" s="1135"/>
      <c r="BC33" s="1135"/>
      <c r="BD33" s="1135"/>
      <c r="BE33" s="1125" t="s">
        <v>413</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414</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394</v>
      </c>
      <c r="B63" s="1037" t="s">
        <v>415</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1438</v>
      </c>
      <c r="AG63" s="1052"/>
      <c r="AH63" s="1052"/>
      <c r="AI63" s="1052"/>
      <c r="AJ63" s="1123"/>
      <c r="AK63" s="1124"/>
      <c r="AL63" s="1056"/>
      <c r="AM63" s="1056"/>
      <c r="AN63" s="1056"/>
      <c r="AO63" s="1056"/>
      <c r="AP63" s="1052">
        <v>8171</v>
      </c>
      <c r="AQ63" s="1052"/>
      <c r="AR63" s="1052"/>
      <c r="AS63" s="1052"/>
      <c r="AT63" s="1052"/>
      <c r="AU63" s="1052">
        <v>1646</v>
      </c>
      <c r="AV63" s="1052"/>
      <c r="AW63" s="1052"/>
      <c r="AX63" s="1052"/>
      <c r="AY63" s="1052"/>
      <c r="AZ63" s="1118"/>
      <c r="BA63" s="1118"/>
      <c r="BB63" s="1118"/>
      <c r="BC63" s="1118"/>
      <c r="BD63" s="1118"/>
      <c r="BE63" s="1053"/>
      <c r="BF63" s="1053"/>
      <c r="BG63" s="1053"/>
      <c r="BH63" s="1053"/>
      <c r="BI63" s="1054"/>
      <c r="BJ63" s="1119" t="s">
        <v>416</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418</v>
      </c>
      <c r="B66" s="1089"/>
      <c r="C66" s="1089"/>
      <c r="D66" s="1089"/>
      <c r="E66" s="1089"/>
      <c r="F66" s="1089"/>
      <c r="G66" s="1089"/>
      <c r="H66" s="1089"/>
      <c r="I66" s="1089"/>
      <c r="J66" s="1089"/>
      <c r="K66" s="1089"/>
      <c r="L66" s="1089"/>
      <c r="M66" s="1089"/>
      <c r="N66" s="1089"/>
      <c r="O66" s="1089"/>
      <c r="P66" s="1090"/>
      <c r="Q66" s="1094" t="s">
        <v>419</v>
      </c>
      <c r="R66" s="1095"/>
      <c r="S66" s="1095"/>
      <c r="T66" s="1095"/>
      <c r="U66" s="1096"/>
      <c r="V66" s="1094" t="s">
        <v>399</v>
      </c>
      <c r="W66" s="1095"/>
      <c r="X66" s="1095"/>
      <c r="Y66" s="1095"/>
      <c r="Z66" s="1096"/>
      <c r="AA66" s="1094" t="s">
        <v>400</v>
      </c>
      <c r="AB66" s="1095"/>
      <c r="AC66" s="1095"/>
      <c r="AD66" s="1095"/>
      <c r="AE66" s="1096"/>
      <c r="AF66" s="1100" t="s">
        <v>401</v>
      </c>
      <c r="AG66" s="1101"/>
      <c r="AH66" s="1101"/>
      <c r="AI66" s="1101"/>
      <c r="AJ66" s="1102"/>
      <c r="AK66" s="1094" t="s">
        <v>402</v>
      </c>
      <c r="AL66" s="1089"/>
      <c r="AM66" s="1089"/>
      <c r="AN66" s="1089"/>
      <c r="AO66" s="1090"/>
      <c r="AP66" s="1094" t="s">
        <v>403</v>
      </c>
      <c r="AQ66" s="1095"/>
      <c r="AR66" s="1095"/>
      <c r="AS66" s="1095"/>
      <c r="AT66" s="1096"/>
      <c r="AU66" s="1094" t="s">
        <v>420</v>
      </c>
      <c r="AV66" s="1095"/>
      <c r="AW66" s="1095"/>
      <c r="AX66" s="1095"/>
      <c r="AY66" s="1096"/>
      <c r="AZ66" s="1094" t="s">
        <v>380</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585</v>
      </c>
      <c r="C68" s="1079"/>
      <c r="D68" s="1079"/>
      <c r="E68" s="1079"/>
      <c r="F68" s="1079"/>
      <c r="G68" s="1079"/>
      <c r="H68" s="1079"/>
      <c r="I68" s="1079"/>
      <c r="J68" s="1079"/>
      <c r="K68" s="1079"/>
      <c r="L68" s="1079"/>
      <c r="M68" s="1079"/>
      <c r="N68" s="1079"/>
      <c r="O68" s="1079"/>
      <c r="P68" s="1080"/>
      <c r="Q68" s="1081">
        <v>8036</v>
      </c>
      <c r="R68" s="1075"/>
      <c r="S68" s="1075"/>
      <c r="T68" s="1075"/>
      <c r="U68" s="1075"/>
      <c r="V68" s="1075">
        <v>6850</v>
      </c>
      <c r="W68" s="1075"/>
      <c r="X68" s="1075"/>
      <c r="Y68" s="1075"/>
      <c r="Z68" s="1075"/>
      <c r="AA68" s="1075">
        <v>1185</v>
      </c>
      <c r="AB68" s="1075"/>
      <c r="AC68" s="1075"/>
      <c r="AD68" s="1075"/>
      <c r="AE68" s="1075"/>
      <c r="AF68" s="1075">
        <v>1185</v>
      </c>
      <c r="AG68" s="1075"/>
      <c r="AH68" s="1075"/>
      <c r="AI68" s="1075"/>
      <c r="AJ68" s="1075"/>
      <c r="AK68" s="1075">
        <v>16</v>
      </c>
      <c r="AL68" s="1075"/>
      <c r="AM68" s="1075"/>
      <c r="AN68" s="1075"/>
      <c r="AO68" s="1075"/>
      <c r="AP68" s="1075" t="s">
        <v>510</v>
      </c>
      <c r="AQ68" s="1075"/>
      <c r="AR68" s="1075"/>
      <c r="AS68" s="1075"/>
      <c r="AT68" s="1075"/>
      <c r="AU68" s="1075" t="s">
        <v>510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586</v>
      </c>
      <c r="C69" s="1068"/>
      <c r="D69" s="1068"/>
      <c r="E69" s="1068"/>
      <c r="F69" s="1068"/>
      <c r="G69" s="1068"/>
      <c r="H69" s="1068"/>
      <c r="I69" s="1068"/>
      <c r="J69" s="1068"/>
      <c r="K69" s="1068"/>
      <c r="L69" s="1068"/>
      <c r="M69" s="1068"/>
      <c r="N69" s="1068"/>
      <c r="O69" s="1068"/>
      <c r="P69" s="1069"/>
      <c r="Q69" s="1070">
        <v>2918</v>
      </c>
      <c r="R69" s="1064"/>
      <c r="S69" s="1064"/>
      <c r="T69" s="1064"/>
      <c r="U69" s="1064"/>
      <c r="V69" s="1064">
        <v>3112</v>
      </c>
      <c r="W69" s="1064"/>
      <c r="X69" s="1064"/>
      <c r="Y69" s="1064"/>
      <c r="Z69" s="1064"/>
      <c r="AA69" s="1064">
        <v>-194</v>
      </c>
      <c r="AB69" s="1064"/>
      <c r="AC69" s="1064"/>
      <c r="AD69" s="1064"/>
      <c r="AE69" s="1064"/>
      <c r="AF69" s="1064">
        <v>-224</v>
      </c>
      <c r="AG69" s="1064"/>
      <c r="AH69" s="1064"/>
      <c r="AI69" s="1064"/>
      <c r="AJ69" s="1064"/>
      <c r="AK69" s="1064" t="s">
        <v>510</v>
      </c>
      <c r="AL69" s="1064"/>
      <c r="AM69" s="1064"/>
      <c r="AN69" s="1064"/>
      <c r="AO69" s="1064"/>
      <c r="AP69" s="1064">
        <v>3072</v>
      </c>
      <c r="AQ69" s="1064"/>
      <c r="AR69" s="1064"/>
      <c r="AS69" s="1064"/>
      <c r="AT69" s="1064"/>
      <c r="AU69" s="1064">
        <v>676</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587</v>
      </c>
      <c r="C70" s="1068"/>
      <c r="D70" s="1068"/>
      <c r="E70" s="1068"/>
      <c r="F70" s="1068"/>
      <c r="G70" s="1068"/>
      <c r="H70" s="1068"/>
      <c r="I70" s="1068"/>
      <c r="J70" s="1068"/>
      <c r="K70" s="1068"/>
      <c r="L70" s="1068"/>
      <c r="M70" s="1068"/>
      <c r="N70" s="1068"/>
      <c r="O70" s="1068"/>
      <c r="P70" s="1069"/>
      <c r="Q70" s="1070">
        <v>538</v>
      </c>
      <c r="R70" s="1064"/>
      <c r="S70" s="1064"/>
      <c r="T70" s="1064"/>
      <c r="U70" s="1064"/>
      <c r="V70" s="1064">
        <v>548</v>
      </c>
      <c r="W70" s="1064"/>
      <c r="X70" s="1064"/>
      <c r="Y70" s="1064"/>
      <c r="Z70" s="1064"/>
      <c r="AA70" s="1064">
        <v>17</v>
      </c>
      <c r="AB70" s="1064"/>
      <c r="AC70" s="1064"/>
      <c r="AD70" s="1064"/>
      <c r="AE70" s="1064"/>
      <c r="AF70" s="1064">
        <v>17</v>
      </c>
      <c r="AG70" s="1064"/>
      <c r="AH70" s="1064"/>
      <c r="AI70" s="1064"/>
      <c r="AJ70" s="1064"/>
      <c r="AK70" s="1064" t="s">
        <v>510</v>
      </c>
      <c r="AL70" s="1064"/>
      <c r="AM70" s="1064"/>
      <c r="AN70" s="1064"/>
      <c r="AO70" s="1064"/>
      <c r="AP70" s="1064">
        <v>275</v>
      </c>
      <c r="AQ70" s="1064"/>
      <c r="AR70" s="1064"/>
      <c r="AS70" s="1064"/>
      <c r="AT70" s="1064"/>
      <c r="AU70" s="1064">
        <v>184</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588</v>
      </c>
      <c r="C71" s="1068"/>
      <c r="D71" s="1068"/>
      <c r="E71" s="1068"/>
      <c r="F71" s="1068"/>
      <c r="G71" s="1068"/>
      <c r="H71" s="1068"/>
      <c r="I71" s="1068"/>
      <c r="J71" s="1068"/>
      <c r="K71" s="1068"/>
      <c r="L71" s="1068"/>
      <c r="M71" s="1068"/>
      <c r="N71" s="1068"/>
      <c r="O71" s="1068"/>
      <c r="P71" s="1069"/>
      <c r="Q71" s="1070">
        <v>447</v>
      </c>
      <c r="R71" s="1064"/>
      <c r="S71" s="1064"/>
      <c r="T71" s="1064"/>
      <c r="U71" s="1064"/>
      <c r="V71" s="1064">
        <v>392</v>
      </c>
      <c r="W71" s="1064"/>
      <c r="X71" s="1064"/>
      <c r="Y71" s="1064"/>
      <c r="Z71" s="1064"/>
      <c r="AA71" s="1064">
        <v>56</v>
      </c>
      <c r="AB71" s="1064"/>
      <c r="AC71" s="1064"/>
      <c r="AD71" s="1064"/>
      <c r="AE71" s="1064"/>
      <c r="AF71" s="1064">
        <v>52</v>
      </c>
      <c r="AG71" s="1064"/>
      <c r="AH71" s="1064"/>
      <c r="AI71" s="1064"/>
      <c r="AJ71" s="1064"/>
      <c r="AK71" s="1064">
        <v>10</v>
      </c>
      <c r="AL71" s="1064"/>
      <c r="AM71" s="1064"/>
      <c r="AN71" s="1064"/>
      <c r="AO71" s="1064"/>
      <c r="AP71" s="1064" t="s">
        <v>510</v>
      </c>
      <c r="AQ71" s="1064"/>
      <c r="AR71" s="1064"/>
      <c r="AS71" s="1064"/>
      <c r="AT71" s="1064"/>
      <c r="AU71" s="1064" t="s">
        <v>510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589</v>
      </c>
      <c r="C72" s="1068"/>
      <c r="D72" s="1068"/>
      <c r="E72" s="1068"/>
      <c r="F72" s="1068"/>
      <c r="G72" s="1068"/>
      <c r="H72" s="1068"/>
      <c r="I72" s="1068"/>
      <c r="J72" s="1068"/>
      <c r="K72" s="1068"/>
      <c r="L72" s="1068"/>
      <c r="M72" s="1068"/>
      <c r="N72" s="1068"/>
      <c r="O72" s="1068"/>
      <c r="P72" s="1069"/>
      <c r="Q72" s="1070">
        <v>275</v>
      </c>
      <c r="R72" s="1064"/>
      <c r="S72" s="1064"/>
      <c r="T72" s="1064"/>
      <c r="U72" s="1064"/>
      <c r="V72" s="1064">
        <v>262</v>
      </c>
      <c r="W72" s="1064"/>
      <c r="X72" s="1064"/>
      <c r="Y72" s="1064"/>
      <c r="Z72" s="1064"/>
      <c r="AA72" s="1064">
        <v>13</v>
      </c>
      <c r="AB72" s="1064"/>
      <c r="AC72" s="1064"/>
      <c r="AD72" s="1064"/>
      <c r="AE72" s="1064"/>
      <c r="AF72" s="1064">
        <v>13</v>
      </c>
      <c r="AG72" s="1064"/>
      <c r="AH72" s="1064"/>
      <c r="AI72" s="1064"/>
      <c r="AJ72" s="1064"/>
      <c r="AK72" s="1064">
        <v>59</v>
      </c>
      <c r="AL72" s="1064"/>
      <c r="AM72" s="1064"/>
      <c r="AN72" s="1064"/>
      <c r="AO72" s="1064"/>
      <c r="AP72" s="1064" t="s">
        <v>510</v>
      </c>
      <c r="AQ72" s="1064"/>
      <c r="AR72" s="1064"/>
      <c r="AS72" s="1064"/>
      <c r="AT72" s="1064"/>
      <c r="AU72" s="1064" t="s">
        <v>510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590</v>
      </c>
      <c r="C73" s="1068"/>
      <c r="D73" s="1068"/>
      <c r="E73" s="1068"/>
      <c r="F73" s="1068"/>
      <c r="G73" s="1068"/>
      <c r="H73" s="1068"/>
      <c r="I73" s="1068"/>
      <c r="J73" s="1068"/>
      <c r="K73" s="1068"/>
      <c r="L73" s="1068"/>
      <c r="M73" s="1068"/>
      <c r="N73" s="1068"/>
      <c r="O73" s="1068"/>
      <c r="P73" s="1069"/>
      <c r="Q73" s="1070">
        <v>128</v>
      </c>
      <c r="R73" s="1064"/>
      <c r="S73" s="1064"/>
      <c r="T73" s="1064"/>
      <c r="U73" s="1064"/>
      <c r="V73" s="1064">
        <v>127</v>
      </c>
      <c r="W73" s="1064"/>
      <c r="X73" s="1064"/>
      <c r="Y73" s="1064"/>
      <c r="Z73" s="1064"/>
      <c r="AA73" s="1064">
        <v>1</v>
      </c>
      <c r="AB73" s="1064"/>
      <c r="AC73" s="1064"/>
      <c r="AD73" s="1064"/>
      <c r="AE73" s="1064"/>
      <c r="AF73" s="1064">
        <v>1</v>
      </c>
      <c r="AG73" s="1064"/>
      <c r="AH73" s="1064"/>
      <c r="AI73" s="1064"/>
      <c r="AJ73" s="1064"/>
      <c r="AK73" s="1064">
        <v>25</v>
      </c>
      <c r="AL73" s="1064"/>
      <c r="AM73" s="1064"/>
      <c r="AN73" s="1064"/>
      <c r="AO73" s="1064"/>
      <c r="AP73" s="1064" t="s">
        <v>510</v>
      </c>
      <c r="AQ73" s="1064"/>
      <c r="AR73" s="1064"/>
      <c r="AS73" s="1064"/>
      <c r="AT73" s="1064"/>
      <c r="AU73" s="1064" t="s">
        <v>510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t="s">
        <v>591</v>
      </c>
      <c r="C74" s="1068"/>
      <c r="D74" s="1068"/>
      <c r="E74" s="1068"/>
      <c r="F74" s="1068"/>
      <c r="G74" s="1068"/>
      <c r="H74" s="1068"/>
      <c r="I74" s="1068"/>
      <c r="J74" s="1068"/>
      <c r="K74" s="1068"/>
      <c r="L74" s="1068"/>
      <c r="M74" s="1068"/>
      <c r="N74" s="1068"/>
      <c r="O74" s="1068"/>
      <c r="P74" s="1069"/>
      <c r="Q74" s="1070">
        <v>109</v>
      </c>
      <c r="R74" s="1064"/>
      <c r="S74" s="1064"/>
      <c r="T74" s="1064"/>
      <c r="U74" s="1064"/>
      <c r="V74" s="1064">
        <v>100</v>
      </c>
      <c r="W74" s="1064"/>
      <c r="X74" s="1064"/>
      <c r="Y74" s="1064"/>
      <c r="Z74" s="1064"/>
      <c r="AA74" s="1064">
        <v>9</v>
      </c>
      <c r="AB74" s="1064"/>
      <c r="AC74" s="1064"/>
      <c r="AD74" s="1064"/>
      <c r="AE74" s="1064"/>
      <c r="AF74" s="1064">
        <v>9</v>
      </c>
      <c r="AG74" s="1064"/>
      <c r="AH74" s="1064"/>
      <c r="AI74" s="1064"/>
      <c r="AJ74" s="1064"/>
      <c r="AK74" s="1064">
        <v>9</v>
      </c>
      <c r="AL74" s="1064"/>
      <c r="AM74" s="1064"/>
      <c r="AN74" s="1064"/>
      <c r="AO74" s="1064"/>
      <c r="AP74" s="1064" t="s">
        <v>510</v>
      </c>
      <c r="AQ74" s="1064"/>
      <c r="AR74" s="1064"/>
      <c r="AS74" s="1064"/>
      <c r="AT74" s="1064"/>
      <c r="AU74" s="1064" t="s">
        <v>510</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t="s">
        <v>592</v>
      </c>
      <c r="C75" s="1068"/>
      <c r="D75" s="1068"/>
      <c r="E75" s="1068"/>
      <c r="F75" s="1068"/>
      <c r="G75" s="1068"/>
      <c r="H75" s="1068"/>
      <c r="I75" s="1068"/>
      <c r="J75" s="1068"/>
      <c r="K75" s="1068"/>
      <c r="L75" s="1068"/>
      <c r="M75" s="1068"/>
      <c r="N75" s="1068"/>
      <c r="O75" s="1068"/>
      <c r="P75" s="1069"/>
      <c r="Q75" s="1071">
        <v>152324</v>
      </c>
      <c r="R75" s="1072"/>
      <c r="S75" s="1072"/>
      <c r="T75" s="1072"/>
      <c r="U75" s="1073"/>
      <c r="V75" s="1074">
        <v>150619</v>
      </c>
      <c r="W75" s="1072"/>
      <c r="X75" s="1072"/>
      <c r="Y75" s="1072"/>
      <c r="Z75" s="1073"/>
      <c r="AA75" s="1074">
        <v>1705</v>
      </c>
      <c r="AB75" s="1072"/>
      <c r="AC75" s="1072"/>
      <c r="AD75" s="1072"/>
      <c r="AE75" s="1073"/>
      <c r="AF75" s="1074">
        <v>1705</v>
      </c>
      <c r="AG75" s="1072"/>
      <c r="AH75" s="1072"/>
      <c r="AI75" s="1072"/>
      <c r="AJ75" s="1073"/>
      <c r="AK75" s="1074">
        <v>1311</v>
      </c>
      <c r="AL75" s="1072"/>
      <c r="AM75" s="1072"/>
      <c r="AN75" s="1072"/>
      <c r="AO75" s="1073"/>
      <c r="AP75" s="1074" t="s">
        <v>510</v>
      </c>
      <c r="AQ75" s="1072"/>
      <c r="AR75" s="1072"/>
      <c r="AS75" s="1072"/>
      <c r="AT75" s="1073"/>
      <c r="AU75" s="1074" t="s">
        <v>510</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t="s">
        <v>593</v>
      </c>
      <c r="C76" s="1068"/>
      <c r="D76" s="1068"/>
      <c r="E76" s="1068"/>
      <c r="F76" s="1068"/>
      <c r="G76" s="1068"/>
      <c r="H76" s="1068"/>
      <c r="I76" s="1068"/>
      <c r="J76" s="1068"/>
      <c r="K76" s="1068"/>
      <c r="L76" s="1068"/>
      <c r="M76" s="1068"/>
      <c r="N76" s="1068"/>
      <c r="O76" s="1068"/>
      <c r="P76" s="1069"/>
      <c r="Q76" s="1071">
        <v>1043</v>
      </c>
      <c r="R76" s="1072"/>
      <c r="S76" s="1072"/>
      <c r="T76" s="1072"/>
      <c r="U76" s="1073"/>
      <c r="V76" s="1074">
        <v>1034</v>
      </c>
      <c r="W76" s="1072"/>
      <c r="X76" s="1072"/>
      <c r="Y76" s="1072"/>
      <c r="Z76" s="1073"/>
      <c r="AA76" s="1074">
        <v>8</v>
      </c>
      <c r="AB76" s="1072"/>
      <c r="AC76" s="1072"/>
      <c r="AD76" s="1072"/>
      <c r="AE76" s="1073"/>
      <c r="AF76" s="1074">
        <v>8</v>
      </c>
      <c r="AG76" s="1072"/>
      <c r="AH76" s="1072"/>
      <c r="AI76" s="1072"/>
      <c r="AJ76" s="1073"/>
      <c r="AK76" s="1074" t="s">
        <v>510</v>
      </c>
      <c r="AL76" s="1072"/>
      <c r="AM76" s="1072"/>
      <c r="AN76" s="1072"/>
      <c r="AO76" s="1073"/>
      <c r="AP76" s="1074">
        <v>215</v>
      </c>
      <c r="AQ76" s="1072"/>
      <c r="AR76" s="1072"/>
      <c r="AS76" s="1072"/>
      <c r="AT76" s="1073"/>
      <c r="AU76" s="1074">
        <v>70</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394</v>
      </c>
      <c r="B88" s="1037" t="s">
        <v>421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2766</v>
      </c>
      <c r="AG88" s="1052"/>
      <c r="AH88" s="1052"/>
      <c r="AI88" s="1052"/>
      <c r="AJ88" s="1052"/>
      <c r="AK88" s="1056"/>
      <c r="AL88" s="1056"/>
      <c r="AM88" s="1056"/>
      <c r="AN88" s="1056"/>
      <c r="AO88" s="1056"/>
      <c r="AP88" s="1052">
        <v>3562</v>
      </c>
      <c r="AQ88" s="1052"/>
      <c r="AR88" s="1052"/>
      <c r="AS88" s="1052"/>
      <c r="AT88" s="1052"/>
      <c r="AU88" s="1052">
        <v>860</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1037" t="s">
        <v>422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427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429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430</v>
      </c>
      <c r="AB109" s="987"/>
      <c r="AC109" s="987"/>
      <c r="AD109" s="987"/>
      <c r="AE109" s="988"/>
      <c r="AF109" s="989" t="s">
        <v>310</v>
      </c>
      <c r="AG109" s="987"/>
      <c r="AH109" s="987"/>
      <c r="AI109" s="987"/>
      <c r="AJ109" s="988"/>
      <c r="AK109" s="989" t="s">
        <v>309</v>
      </c>
      <c r="AL109" s="987"/>
      <c r="AM109" s="987"/>
      <c r="AN109" s="987"/>
      <c r="AO109" s="988"/>
      <c r="AP109" s="989" t="s">
        <v>431</v>
      </c>
      <c r="AQ109" s="987"/>
      <c r="AR109" s="987"/>
      <c r="AS109" s="987"/>
      <c r="AT109" s="1018"/>
      <c r="AU109" s="986" t="s">
        <v>429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430</v>
      </c>
      <c r="BR109" s="987"/>
      <c r="BS109" s="987"/>
      <c r="BT109" s="987"/>
      <c r="BU109" s="988"/>
      <c r="BV109" s="989" t="s">
        <v>310</v>
      </c>
      <c r="BW109" s="987"/>
      <c r="BX109" s="987"/>
      <c r="BY109" s="987"/>
      <c r="BZ109" s="988"/>
      <c r="CA109" s="989" t="s">
        <v>309</v>
      </c>
      <c r="CB109" s="987"/>
      <c r="CC109" s="987"/>
      <c r="CD109" s="987"/>
      <c r="CE109" s="988"/>
      <c r="CF109" s="1025" t="s">
        <v>431</v>
      </c>
      <c r="CG109" s="1025"/>
      <c r="CH109" s="1025"/>
      <c r="CI109" s="1025"/>
      <c r="CJ109" s="1025"/>
      <c r="CK109" s="989" t="s">
        <v>432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430</v>
      </c>
      <c r="DH109" s="987"/>
      <c r="DI109" s="987"/>
      <c r="DJ109" s="987"/>
      <c r="DK109" s="988"/>
      <c r="DL109" s="989" t="s">
        <v>310</v>
      </c>
      <c r="DM109" s="987"/>
      <c r="DN109" s="987"/>
      <c r="DO109" s="987"/>
      <c r="DP109" s="988"/>
      <c r="DQ109" s="989" t="s">
        <v>309</v>
      </c>
      <c r="DR109" s="987"/>
      <c r="DS109" s="987"/>
      <c r="DT109" s="987"/>
      <c r="DU109" s="988"/>
      <c r="DV109" s="989" t="s">
        <v>431</v>
      </c>
      <c r="DW109" s="987"/>
      <c r="DX109" s="987"/>
      <c r="DY109" s="987"/>
      <c r="DZ109" s="1018"/>
    </row>
    <row r="110" spans="1:131" s="247" customFormat="1" ht="26.25" customHeight="1">
      <c r="A110" s="889" t="s">
        <v>433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2815066</v>
      </c>
      <c r="AB110" s="980"/>
      <c r="AC110" s="980"/>
      <c r="AD110" s="980"/>
      <c r="AE110" s="981"/>
      <c r="AF110" s="982">
        <v>2859831</v>
      </c>
      <c r="AG110" s="980"/>
      <c r="AH110" s="980"/>
      <c r="AI110" s="980"/>
      <c r="AJ110" s="981"/>
      <c r="AK110" s="982">
        <v>2874790</v>
      </c>
      <c r="AL110" s="980"/>
      <c r="AM110" s="980"/>
      <c r="AN110" s="980"/>
      <c r="AO110" s="981"/>
      <c r="AP110" s="983">
        <v>24.9</v>
      </c>
      <c r="AQ110" s="984"/>
      <c r="AR110" s="984"/>
      <c r="AS110" s="984"/>
      <c r="AT110" s="985"/>
      <c r="AU110" s="1019" t="s">
        <v>72</v>
      </c>
      <c r="AV110" s="1020"/>
      <c r="AW110" s="1020"/>
      <c r="AX110" s="1020"/>
      <c r="AY110" s="1020"/>
      <c r="AZ110" s="945" t="s">
        <v>434</v>
      </c>
      <c r="BA110" s="890"/>
      <c r="BB110" s="890"/>
      <c r="BC110" s="890"/>
      <c r="BD110" s="890"/>
      <c r="BE110" s="890"/>
      <c r="BF110" s="890"/>
      <c r="BG110" s="890"/>
      <c r="BH110" s="890"/>
      <c r="BI110" s="890"/>
      <c r="BJ110" s="890"/>
      <c r="BK110" s="890"/>
      <c r="BL110" s="890"/>
      <c r="BM110" s="890"/>
      <c r="BN110" s="890"/>
      <c r="BO110" s="890"/>
      <c r="BP110" s="891"/>
      <c r="BQ110" s="946">
        <v>33560082</v>
      </c>
      <c r="BR110" s="927"/>
      <c r="BS110" s="927"/>
      <c r="BT110" s="927"/>
      <c r="BU110" s="927"/>
      <c r="BV110" s="927">
        <v>32725373</v>
      </c>
      <c r="BW110" s="927"/>
      <c r="BX110" s="927"/>
      <c r="BY110" s="927"/>
      <c r="BZ110" s="927"/>
      <c r="CA110" s="927">
        <v>33829743</v>
      </c>
      <c r="CB110" s="927"/>
      <c r="CC110" s="927"/>
      <c r="CD110" s="927"/>
      <c r="CE110" s="927"/>
      <c r="CF110" s="951">
        <v>293.10000000000002</v>
      </c>
      <c r="CG110" s="952"/>
      <c r="CH110" s="952"/>
      <c r="CI110" s="952"/>
      <c r="CJ110" s="952"/>
      <c r="CK110" s="1015" t="s">
        <v>435</v>
      </c>
      <c r="CL110" s="901"/>
      <c r="CM110" s="976" t="s">
        <v>436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184</v>
      </c>
      <c r="DH110" s="927"/>
      <c r="DI110" s="927"/>
      <c r="DJ110" s="927"/>
      <c r="DK110" s="927"/>
      <c r="DL110" s="927" t="s">
        <v>184</v>
      </c>
      <c r="DM110" s="927"/>
      <c r="DN110" s="927"/>
      <c r="DO110" s="927"/>
      <c r="DP110" s="927"/>
      <c r="DQ110" s="927" t="s">
        <v>184</v>
      </c>
      <c r="DR110" s="927"/>
      <c r="DS110" s="927"/>
      <c r="DT110" s="927"/>
      <c r="DU110" s="927"/>
      <c r="DV110" s="928" t="s">
        <v>437</v>
      </c>
      <c r="DW110" s="928"/>
      <c r="DX110" s="928"/>
      <c r="DY110" s="928"/>
      <c r="DZ110" s="929"/>
    </row>
    <row r="111" spans="1:131" s="247" customFormat="1" ht="26.25" customHeight="1">
      <c r="A111" s="856" t="s">
        <v>438</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184</v>
      </c>
      <c r="AB111" s="1008"/>
      <c r="AC111" s="1008"/>
      <c r="AD111" s="1008"/>
      <c r="AE111" s="1009"/>
      <c r="AF111" s="1010" t="s">
        <v>184</v>
      </c>
      <c r="AG111" s="1008"/>
      <c r="AH111" s="1008"/>
      <c r="AI111" s="1008"/>
      <c r="AJ111" s="1009"/>
      <c r="AK111" s="1010" t="s">
        <v>184</v>
      </c>
      <c r="AL111" s="1008"/>
      <c r="AM111" s="1008"/>
      <c r="AN111" s="1008"/>
      <c r="AO111" s="1009"/>
      <c r="AP111" s="1011" t="s">
        <v>184</v>
      </c>
      <c r="AQ111" s="1012"/>
      <c r="AR111" s="1012"/>
      <c r="AS111" s="1012"/>
      <c r="AT111" s="1013"/>
      <c r="AU111" s="1021"/>
      <c r="AV111" s="1022"/>
      <c r="AW111" s="1022"/>
      <c r="AX111" s="1022"/>
      <c r="AY111" s="1022"/>
      <c r="AZ111" s="897" t="s">
        <v>439</v>
      </c>
      <c r="BA111" s="832"/>
      <c r="BB111" s="832"/>
      <c r="BC111" s="832"/>
      <c r="BD111" s="832"/>
      <c r="BE111" s="832"/>
      <c r="BF111" s="832"/>
      <c r="BG111" s="832"/>
      <c r="BH111" s="832"/>
      <c r="BI111" s="832"/>
      <c r="BJ111" s="832"/>
      <c r="BK111" s="832"/>
      <c r="BL111" s="832"/>
      <c r="BM111" s="832"/>
      <c r="BN111" s="832"/>
      <c r="BO111" s="832"/>
      <c r="BP111" s="833"/>
      <c r="BQ111" s="898" t="s">
        <v>437</v>
      </c>
      <c r="BR111" s="899"/>
      <c r="BS111" s="899"/>
      <c r="BT111" s="899"/>
      <c r="BU111" s="899"/>
      <c r="BV111" s="899" t="s">
        <v>437</v>
      </c>
      <c r="BW111" s="899"/>
      <c r="BX111" s="899"/>
      <c r="BY111" s="899"/>
      <c r="BZ111" s="899"/>
      <c r="CA111" s="899" t="s">
        <v>437</v>
      </c>
      <c r="CB111" s="899"/>
      <c r="CC111" s="899"/>
      <c r="CD111" s="899"/>
      <c r="CE111" s="899"/>
      <c r="CF111" s="960" t="s">
        <v>437</v>
      </c>
      <c r="CG111" s="961"/>
      <c r="CH111" s="961"/>
      <c r="CI111" s="961"/>
      <c r="CJ111" s="961"/>
      <c r="CK111" s="1016"/>
      <c r="CL111" s="903"/>
      <c r="CM111" s="906" t="s">
        <v>440</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437</v>
      </c>
      <c r="DH111" s="899"/>
      <c r="DI111" s="899"/>
      <c r="DJ111" s="899"/>
      <c r="DK111" s="899"/>
      <c r="DL111" s="899" t="s">
        <v>437</v>
      </c>
      <c r="DM111" s="899"/>
      <c r="DN111" s="899"/>
      <c r="DO111" s="899"/>
      <c r="DP111" s="899"/>
      <c r="DQ111" s="899" t="s">
        <v>437</v>
      </c>
      <c r="DR111" s="899"/>
      <c r="DS111" s="899"/>
      <c r="DT111" s="899"/>
      <c r="DU111" s="899"/>
      <c r="DV111" s="876" t="s">
        <v>437</v>
      </c>
      <c r="DW111" s="876"/>
      <c r="DX111" s="876"/>
      <c r="DY111" s="876"/>
      <c r="DZ111" s="877"/>
    </row>
    <row r="112" spans="1:131" s="247" customFormat="1" ht="26.25" customHeight="1">
      <c r="A112" s="1001" t="s">
        <v>441</v>
      </c>
      <c r="B112" s="1002"/>
      <c r="C112" s="832" t="s">
        <v>442</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184</v>
      </c>
      <c r="AB112" s="862"/>
      <c r="AC112" s="862"/>
      <c r="AD112" s="862"/>
      <c r="AE112" s="863"/>
      <c r="AF112" s="864" t="s">
        <v>184</v>
      </c>
      <c r="AG112" s="862"/>
      <c r="AH112" s="862"/>
      <c r="AI112" s="862"/>
      <c r="AJ112" s="863"/>
      <c r="AK112" s="864" t="s">
        <v>184</v>
      </c>
      <c r="AL112" s="862"/>
      <c r="AM112" s="862"/>
      <c r="AN112" s="862"/>
      <c r="AO112" s="863"/>
      <c r="AP112" s="909" t="s">
        <v>184</v>
      </c>
      <c r="AQ112" s="910"/>
      <c r="AR112" s="910"/>
      <c r="AS112" s="910"/>
      <c r="AT112" s="911"/>
      <c r="AU112" s="1021"/>
      <c r="AV112" s="1022"/>
      <c r="AW112" s="1022"/>
      <c r="AX112" s="1022"/>
      <c r="AY112" s="1022"/>
      <c r="AZ112" s="897" t="s">
        <v>443</v>
      </c>
      <c r="BA112" s="832"/>
      <c r="BB112" s="832"/>
      <c r="BC112" s="832"/>
      <c r="BD112" s="832"/>
      <c r="BE112" s="832"/>
      <c r="BF112" s="832"/>
      <c r="BG112" s="832"/>
      <c r="BH112" s="832"/>
      <c r="BI112" s="832"/>
      <c r="BJ112" s="832"/>
      <c r="BK112" s="832"/>
      <c r="BL112" s="832"/>
      <c r="BM112" s="832"/>
      <c r="BN112" s="832"/>
      <c r="BO112" s="832"/>
      <c r="BP112" s="833"/>
      <c r="BQ112" s="898">
        <v>1296447</v>
      </c>
      <c r="BR112" s="899"/>
      <c r="BS112" s="899"/>
      <c r="BT112" s="899"/>
      <c r="BU112" s="899"/>
      <c r="BV112" s="899">
        <v>1374114</v>
      </c>
      <c r="BW112" s="899"/>
      <c r="BX112" s="899"/>
      <c r="BY112" s="899"/>
      <c r="BZ112" s="899"/>
      <c r="CA112" s="899">
        <v>1646145</v>
      </c>
      <c r="CB112" s="899"/>
      <c r="CC112" s="899"/>
      <c r="CD112" s="899"/>
      <c r="CE112" s="899"/>
      <c r="CF112" s="960">
        <v>14.3</v>
      </c>
      <c r="CG112" s="961"/>
      <c r="CH112" s="961"/>
      <c r="CI112" s="961"/>
      <c r="CJ112" s="961"/>
      <c r="CK112" s="1016"/>
      <c r="CL112" s="903"/>
      <c r="CM112" s="906" t="s">
        <v>444</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184</v>
      </c>
      <c r="DH112" s="899"/>
      <c r="DI112" s="899"/>
      <c r="DJ112" s="899"/>
      <c r="DK112" s="899"/>
      <c r="DL112" s="899" t="s">
        <v>184</v>
      </c>
      <c r="DM112" s="899"/>
      <c r="DN112" s="899"/>
      <c r="DO112" s="899"/>
      <c r="DP112" s="899"/>
      <c r="DQ112" s="899" t="s">
        <v>184</v>
      </c>
      <c r="DR112" s="899"/>
      <c r="DS112" s="899"/>
      <c r="DT112" s="899"/>
      <c r="DU112" s="899"/>
      <c r="DV112" s="876" t="s">
        <v>184</v>
      </c>
      <c r="DW112" s="876"/>
      <c r="DX112" s="876"/>
      <c r="DY112" s="876"/>
      <c r="DZ112" s="877"/>
    </row>
    <row r="113" spans="1:130" s="247" customFormat="1" ht="26.25" customHeight="1">
      <c r="A113" s="1003"/>
      <c r="B113" s="1004"/>
      <c r="C113" s="832" t="s">
        <v>445</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164737</v>
      </c>
      <c r="AB113" s="1008"/>
      <c r="AC113" s="1008"/>
      <c r="AD113" s="1008"/>
      <c r="AE113" s="1009"/>
      <c r="AF113" s="1010">
        <v>79277</v>
      </c>
      <c r="AG113" s="1008"/>
      <c r="AH113" s="1008"/>
      <c r="AI113" s="1008"/>
      <c r="AJ113" s="1009"/>
      <c r="AK113" s="1010">
        <v>100330</v>
      </c>
      <c r="AL113" s="1008"/>
      <c r="AM113" s="1008"/>
      <c r="AN113" s="1008"/>
      <c r="AO113" s="1009"/>
      <c r="AP113" s="1011">
        <v>0.9</v>
      </c>
      <c r="AQ113" s="1012"/>
      <c r="AR113" s="1012"/>
      <c r="AS113" s="1012"/>
      <c r="AT113" s="1013"/>
      <c r="AU113" s="1021"/>
      <c r="AV113" s="1022"/>
      <c r="AW113" s="1022"/>
      <c r="AX113" s="1022"/>
      <c r="AY113" s="1022"/>
      <c r="AZ113" s="897" t="s">
        <v>446</v>
      </c>
      <c r="BA113" s="832"/>
      <c r="BB113" s="832"/>
      <c r="BC113" s="832"/>
      <c r="BD113" s="832"/>
      <c r="BE113" s="832"/>
      <c r="BF113" s="832"/>
      <c r="BG113" s="832"/>
      <c r="BH113" s="832"/>
      <c r="BI113" s="832"/>
      <c r="BJ113" s="832"/>
      <c r="BK113" s="832"/>
      <c r="BL113" s="832"/>
      <c r="BM113" s="832"/>
      <c r="BN113" s="832"/>
      <c r="BO113" s="832"/>
      <c r="BP113" s="833"/>
      <c r="BQ113" s="898">
        <v>1095814</v>
      </c>
      <c r="BR113" s="899"/>
      <c r="BS113" s="899"/>
      <c r="BT113" s="899"/>
      <c r="BU113" s="899"/>
      <c r="BV113" s="899">
        <v>977990</v>
      </c>
      <c r="BW113" s="899"/>
      <c r="BX113" s="899"/>
      <c r="BY113" s="899"/>
      <c r="BZ113" s="899"/>
      <c r="CA113" s="899">
        <v>929852</v>
      </c>
      <c r="CB113" s="899"/>
      <c r="CC113" s="899"/>
      <c r="CD113" s="899"/>
      <c r="CE113" s="899"/>
      <c r="CF113" s="960">
        <v>8.1</v>
      </c>
      <c r="CG113" s="961"/>
      <c r="CH113" s="961"/>
      <c r="CI113" s="961"/>
      <c r="CJ113" s="961"/>
      <c r="CK113" s="1016"/>
      <c r="CL113" s="903"/>
      <c r="CM113" s="906" t="s">
        <v>447</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184</v>
      </c>
      <c r="DH113" s="862"/>
      <c r="DI113" s="862"/>
      <c r="DJ113" s="862"/>
      <c r="DK113" s="863"/>
      <c r="DL113" s="864" t="s">
        <v>184</v>
      </c>
      <c r="DM113" s="862"/>
      <c r="DN113" s="862"/>
      <c r="DO113" s="862"/>
      <c r="DP113" s="863"/>
      <c r="DQ113" s="864" t="s">
        <v>184</v>
      </c>
      <c r="DR113" s="862"/>
      <c r="DS113" s="862"/>
      <c r="DT113" s="862"/>
      <c r="DU113" s="863"/>
      <c r="DV113" s="909" t="s">
        <v>184</v>
      </c>
      <c r="DW113" s="910"/>
      <c r="DX113" s="910"/>
      <c r="DY113" s="910"/>
      <c r="DZ113" s="911"/>
    </row>
    <row r="114" spans="1:130" s="247" customFormat="1" ht="26.25" customHeight="1">
      <c r="A114" s="1003"/>
      <c r="B114" s="1004"/>
      <c r="C114" s="832" t="s">
        <v>448</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62221</v>
      </c>
      <c r="AB114" s="862"/>
      <c r="AC114" s="862"/>
      <c r="AD114" s="862"/>
      <c r="AE114" s="863"/>
      <c r="AF114" s="864">
        <v>63660</v>
      </c>
      <c r="AG114" s="862"/>
      <c r="AH114" s="862"/>
      <c r="AI114" s="862"/>
      <c r="AJ114" s="863"/>
      <c r="AK114" s="864">
        <v>51396</v>
      </c>
      <c r="AL114" s="862"/>
      <c r="AM114" s="862"/>
      <c r="AN114" s="862"/>
      <c r="AO114" s="863"/>
      <c r="AP114" s="909">
        <v>0.4</v>
      </c>
      <c r="AQ114" s="910"/>
      <c r="AR114" s="910"/>
      <c r="AS114" s="910"/>
      <c r="AT114" s="911"/>
      <c r="AU114" s="1021"/>
      <c r="AV114" s="1022"/>
      <c r="AW114" s="1022"/>
      <c r="AX114" s="1022"/>
      <c r="AY114" s="1022"/>
      <c r="AZ114" s="897" t="s">
        <v>449</v>
      </c>
      <c r="BA114" s="832"/>
      <c r="BB114" s="832"/>
      <c r="BC114" s="832"/>
      <c r="BD114" s="832"/>
      <c r="BE114" s="832"/>
      <c r="BF114" s="832"/>
      <c r="BG114" s="832"/>
      <c r="BH114" s="832"/>
      <c r="BI114" s="832"/>
      <c r="BJ114" s="832"/>
      <c r="BK114" s="832"/>
      <c r="BL114" s="832"/>
      <c r="BM114" s="832"/>
      <c r="BN114" s="832"/>
      <c r="BO114" s="832"/>
      <c r="BP114" s="833"/>
      <c r="BQ114" s="898">
        <v>3879613</v>
      </c>
      <c r="BR114" s="899"/>
      <c r="BS114" s="899"/>
      <c r="BT114" s="899"/>
      <c r="BU114" s="899"/>
      <c r="BV114" s="899">
        <v>3570919</v>
      </c>
      <c r="BW114" s="899"/>
      <c r="BX114" s="899"/>
      <c r="BY114" s="899"/>
      <c r="BZ114" s="899"/>
      <c r="CA114" s="899">
        <v>3323350</v>
      </c>
      <c r="CB114" s="899"/>
      <c r="CC114" s="899"/>
      <c r="CD114" s="899"/>
      <c r="CE114" s="899"/>
      <c r="CF114" s="960">
        <v>28.8</v>
      </c>
      <c r="CG114" s="961"/>
      <c r="CH114" s="961"/>
      <c r="CI114" s="961"/>
      <c r="CJ114" s="961"/>
      <c r="CK114" s="1016"/>
      <c r="CL114" s="903"/>
      <c r="CM114" s="906" t="s">
        <v>450</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184</v>
      </c>
      <c r="DH114" s="862"/>
      <c r="DI114" s="862"/>
      <c r="DJ114" s="862"/>
      <c r="DK114" s="863"/>
      <c r="DL114" s="864" t="s">
        <v>184</v>
      </c>
      <c r="DM114" s="862"/>
      <c r="DN114" s="862"/>
      <c r="DO114" s="862"/>
      <c r="DP114" s="863"/>
      <c r="DQ114" s="864" t="s">
        <v>184</v>
      </c>
      <c r="DR114" s="862"/>
      <c r="DS114" s="862"/>
      <c r="DT114" s="862"/>
      <c r="DU114" s="863"/>
      <c r="DV114" s="909" t="s">
        <v>184</v>
      </c>
      <c r="DW114" s="910"/>
      <c r="DX114" s="910"/>
      <c r="DY114" s="910"/>
      <c r="DZ114" s="911"/>
    </row>
    <row r="115" spans="1:130" s="247" customFormat="1" ht="26.25" customHeight="1">
      <c r="A115" s="1003"/>
      <c r="B115" s="1004"/>
      <c r="C115" s="832" t="s">
        <v>451</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184</v>
      </c>
      <c r="AB115" s="1008"/>
      <c r="AC115" s="1008"/>
      <c r="AD115" s="1008"/>
      <c r="AE115" s="1009"/>
      <c r="AF115" s="1010" t="s">
        <v>184</v>
      </c>
      <c r="AG115" s="1008"/>
      <c r="AH115" s="1008"/>
      <c r="AI115" s="1008"/>
      <c r="AJ115" s="1009"/>
      <c r="AK115" s="1010" t="s">
        <v>184</v>
      </c>
      <c r="AL115" s="1008"/>
      <c r="AM115" s="1008"/>
      <c r="AN115" s="1008"/>
      <c r="AO115" s="1009"/>
      <c r="AP115" s="1011" t="s">
        <v>184</v>
      </c>
      <c r="AQ115" s="1012"/>
      <c r="AR115" s="1012"/>
      <c r="AS115" s="1012"/>
      <c r="AT115" s="1013"/>
      <c r="AU115" s="1021"/>
      <c r="AV115" s="1022"/>
      <c r="AW115" s="1022"/>
      <c r="AX115" s="1022"/>
      <c r="AY115" s="1022"/>
      <c r="AZ115" s="897" t="s">
        <v>452</v>
      </c>
      <c r="BA115" s="832"/>
      <c r="BB115" s="832"/>
      <c r="BC115" s="832"/>
      <c r="BD115" s="832"/>
      <c r="BE115" s="832"/>
      <c r="BF115" s="832"/>
      <c r="BG115" s="832"/>
      <c r="BH115" s="832"/>
      <c r="BI115" s="832"/>
      <c r="BJ115" s="832"/>
      <c r="BK115" s="832"/>
      <c r="BL115" s="832"/>
      <c r="BM115" s="832"/>
      <c r="BN115" s="832"/>
      <c r="BO115" s="832"/>
      <c r="BP115" s="833"/>
      <c r="BQ115" s="898" t="s">
        <v>184</v>
      </c>
      <c r="BR115" s="899"/>
      <c r="BS115" s="899"/>
      <c r="BT115" s="899"/>
      <c r="BU115" s="899"/>
      <c r="BV115" s="899" t="s">
        <v>184</v>
      </c>
      <c r="BW115" s="899"/>
      <c r="BX115" s="899"/>
      <c r="BY115" s="899"/>
      <c r="BZ115" s="899"/>
      <c r="CA115" s="899" t="s">
        <v>184</v>
      </c>
      <c r="CB115" s="899"/>
      <c r="CC115" s="899"/>
      <c r="CD115" s="899"/>
      <c r="CE115" s="899"/>
      <c r="CF115" s="960" t="s">
        <v>184</v>
      </c>
      <c r="CG115" s="961"/>
      <c r="CH115" s="961"/>
      <c r="CI115" s="961"/>
      <c r="CJ115" s="961"/>
      <c r="CK115" s="1016"/>
      <c r="CL115" s="903"/>
      <c r="CM115" s="897" t="s">
        <v>453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184</v>
      </c>
      <c r="DH115" s="862"/>
      <c r="DI115" s="862"/>
      <c r="DJ115" s="862"/>
      <c r="DK115" s="863"/>
      <c r="DL115" s="864" t="s">
        <v>184</v>
      </c>
      <c r="DM115" s="862"/>
      <c r="DN115" s="862"/>
      <c r="DO115" s="862"/>
      <c r="DP115" s="863"/>
      <c r="DQ115" s="864" t="s">
        <v>184</v>
      </c>
      <c r="DR115" s="862"/>
      <c r="DS115" s="862"/>
      <c r="DT115" s="862"/>
      <c r="DU115" s="863"/>
      <c r="DV115" s="909" t="s">
        <v>184</v>
      </c>
      <c r="DW115" s="910"/>
      <c r="DX115" s="910"/>
      <c r="DY115" s="910"/>
      <c r="DZ115" s="911"/>
    </row>
    <row r="116" spans="1:130" s="247" customFormat="1" ht="26.25" customHeight="1">
      <c r="A116" s="1005"/>
      <c r="B116" s="1006"/>
      <c r="C116" s="965" t="s">
        <v>454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184</v>
      </c>
      <c r="AB116" s="862"/>
      <c r="AC116" s="862"/>
      <c r="AD116" s="862"/>
      <c r="AE116" s="863"/>
      <c r="AF116" s="864" t="s">
        <v>184</v>
      </c>
      <c r="AG116" s="862"/>
      <c r="AH116" s="862"/>
      <c r="AI116" s="862"/>
      <c r="AJ116" s="863"/>
      <c r="AK116" s="864" t="s">
        <v>184</v>
      </c>
      <c r="AL116" s="862"/>
      <c r="AM116" s="862"/>
      <c r="AN116" s="862"/>
      <c r="AO116" s="863"/>
      <c r="AP116" s="909" t="s">
        <v>184</v>
      </c>
      <c r="AQ116" s="910"/>
      <c r="AR116" s="910"/>
      <c r="AS116" s="910"/>
      <c r="AT116" s="911"/>
      <c r="AU116" s="1021"/>
      <c r="AV116" s="1022"/>
      <c r="AW116" s="1022"/>
      <c r="AX116" s="1022"/>
      <c r="AY116" s="1022"/>
      <c r="AZ116" s="948" t="s">
        <v>455</v>
      </c>
      <c r="BA116" s="949"/>
      <c r="BB116" s="949"/>
      <c r="BC116" s="949"/>
      <c r="BD116" s="949"/>
      <c r="BE116" s="949"/>
      <c r="BF116" s="949"/>
      <c r="BG116" s="949"/>
      <c r="BH116" s="949"/>
      <c r="BI116" s="949"/>
      <c r="BJ116" s="949"/>
      <c r="BK116" s="949"/>
      <c r="BL116" s="949"/>
      <c r="BM116" s="949"/>
      <c r="BN116" s="949"/>
      <c r="BO116" s="949"/>
      <c r="BP116" s="950"/>
      <c r="BQ116" s="898" t="s">
        <v>184</v>
      </c>
      <c r="BR116" s="899"/>
      <c r="BS116" s="899"/>
      <c r="BT116" s="899"/>
      <c r="BU116" s="899"/>
      <c r="BV116" s="899" t="s">
        <v>184</v>
      </c>
      <c r="BW116" s="899"/>
      <c r="BX116" s="899"/>
      <c r="BY116" s="899"/>
      <c r="BZ116" s="899"/>
      <c r="CA116" s="899" t="s">
        <v>184</v>
      </c>
      <c r="CB116" s="899"/>
      <c r="CC116" s="899"/>
      <c r="CD116" s="899"/>
      <c r="CE116" s="899"/>
      <c r="CF116" s="960" t="s">
        <v>184</v>
      </c>
      <c r="CG116" s="961"/>
      <c r="CH116" s="961"/>
      <c r="CI116" s="961"/>
      <c r="CJ116" s="961"/>
      <c r="CK116" s="1016"/>
      <c r="CL116" s="903"/>
      <c r="CM116" s="906" t="s">
        <v>456</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184</v>
      </c>
      <c r="DH116" s="862"/>
      <c r="DI116" s="862"/>
      <c r="DJ116" s="862"/>
      <c r="DK116" s="863"/>
      <c r="DL116" s="864" t="s">
        <v>184</v>
      </c>
      <c r="DM116" s="862"/>
      <c r="DN116" s="862"/>
      <c r="DO116" s="862"/>
      <c r="DP116" s="863"/>
      <c r="DQ116" s="864" t="s">
        <v>184</v>
      </c>
      <c r="DR116" s="862"/>
      <c r="DS116" s="862"/>
      <c r="DT116" s="862"/>
      <c r="DU116" s="863"/>
      <c r="DV116" s="909" t="s">
        <v>184</v>
      </c>
      <c r="DW116" s="910"/>
      <c r="DX116" s="910"/>
      <c r="DY116" s="910"/>
      <c r="DZ116" s="911"/>
    </row>
    <row r="117" spans="1:130" s="247" customFormat="1" ht="26.25" customHeight="1">
      <c r="A117" s="986" t="s">
        <v>190</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457</v>
      </c>
      <c r="Z117" s="988"/>
      <c r="AA117" s="993">
        <v>3042024</v>
      </c>
      <c r="AB117" s="994"/>
      <c r="AC117" s="994"/>
      <c r="AD117" s="994"/>
      <c r="AE117" s="995"/>
      <c r="AF117" s="996">
        <v>3002768</v>
      </c>
      <c r="AG117" s="994"/>
      <c r="AH117" s="994"/>
      <c r="AI117" s="994"/>
      <c r="AJ117" s="995"/>
      <c r="AK117" s="996">
        <v>3026516</v>
      </c>
      <c r="AL117" s="994"/>
      <c r="AM117" s="994"/>
      <c r="AN117" s="994"/>
      <c r="AO117" s="995"/>
      <c r="AP117" s="997"/>
      <c r="AQ117" s="998"/>
      <c r="AR117" s="998"/>
      <c r="AS117" s="998"/>
      <c r="AT117" s="999"/>
      <c r="AU117" s="1021"/>
      <c r="AV117" s="1022"/>
      <c r="AW117" s="1022"/>
      <c r="AX117" s="1022"/>
      <c r="AY117" s="1022"/>
      <c r="AZ117" s="948" t="s">
        <v>458</v>
      </c>
      <c r="BA117" s="949"/>
      <c r="BB117" s="949"/>
      <c r="BC117" s="949"/>
      <c r="BD117" s="949"/>
      <c r="BE117" s="949"/>
      <c r="BF117" s="949"/>
      <c r="BG117" s="949"/>
      <c r="BH117" s="949"/>
      <c r="BI117" s="949"/>
      <c r="BJ117" s="949"/>
      <c r="BK117" s="949"/>
      <c r="BL117" s="949"/>
      <c r="BM117" s="949"/>
      <c r="BN117" s="949"/>
      <c r="BO117" s="949"/>
      <c r="BP117" s="950"/>
      <c r="BQ117" s="898" t="s">
        <v>184</v>
      </c>
      <c r="BR117" s="899"/>
      <c r="BS117" s="899"/>
      <c r="BT117" s="899"/>
      <c r="BU117" s="899"/>
      <c r="BV117" s="899" t="s">
        <v>184</v>
      </c>
      <c r="BW117" s="899"/>
      <c r="BX117" s="899"/>
      <c r="BY117" s="899"/>
      <c r="BZ117" s="899"/>
      <c r="CA117" s="899" t="s">
        <v>184</v>
      </c>
      <c r="CB117" s="899"/>
      <c r="CC117" s="899"/>
      <c r="CD117" s="899"/>
      <c r="CE117" s="899"/>
      <c r="CF117" s="960" t="s">
        <v>184</v>
      </c>
      <c r="CG117" s="961"/>
      <c r="CH117" s="961"/>
      <c r="CI117" s="961"/>
      <c r="CJ117" s="961"/>
      <c r="CK117" s="1016"/>
      <c r="CL117" s="903"/>
      <c r="CM117" s="906" t="s">
        <v>459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184</v>
      </c>
      <c r="DH117" s="862"/>
      <c r="DI117" s="862"/>
      <c r="DJ117" s="862"/>
      <c r="DK117" s="863"/>
      <c r="DL117" s="864" t="s">
        <v>184</v>
      </c>
      <c r="DM117" s="862"/>
      <c r="DN117" s="862"/>
      <c r="DO117" s="862"/>
      <c r="DP117" s="863"/>
      <c r="DQ117" s="864" t="s">
        <v>184</v>
      </c>
      <c r="DR117" s="862"/>
      <c r="DS117" s="862"/>
      <c r="DT117" s="862"/>
      <c r="DU117" s="863"/>
      <c r="DV117" s="909" t="s">
        <v>184</v>
      </c>
      <c r="DW117" s="910"/>
      <c r="DX117" s="910"/>
      <c r="DY117" s="910"/>
      <c r="DZ117" s="911"/>
    </row>
    <row r="118" spans="1:130" s="247" customFormat="1" ht="26.25" customHeight="1">
      <c r="A118" s="986" t="s">
        <v>432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430</v>
      </c>
      <c r="AB118" s="987"/>
      <c r="AC118" s="987"/>
      <c r="AD118" s="987"/>
      <c r="AE118" s="988"/>
      <c r="AF118" s="989" t="s">
        <v>310</v>
      </c>
      <c r="AG118" s="987"/>
      <c r="AH118" s="987"/>
      <c r="AI118" s="987"/>
      <c r="AJ118" s="988"/>
      <c r="AK118" s="989" t="s">
        <v>309</v>
      </c>
      <c r="AL118" s="987"/>
      <c r="AM118" s="987"/>
      <c r="AN118" s="987"/>
      <c r="AO118" s="988"/>
      <c r="AP118" s="990" t="s">
        <v>431</v>
      </c>
      <c r="AQ118" s="991"/>
      <c r="AR118" s="991"/>
      <c r="AS118" s="991"/>
      <c r="AT118" s="992"/>
      <c r="AU118" s="1021"/>
      <c r="AV118" s="1022"/>
      <c r="AW118" s="1022"/>
      <c r="AX118" s="1022"/>
      <c r="AY118" s="1022"/>
      <c r="AZ118" s="964" t="s">
        <v>460</v>
      </c>
      <c r="BA118" s="965"/>
      <c r="BB118" s="965"/>
      <c r="BC118" s="965"/>
      <c r="BD118" s="965"/>
      <c r="BE118" s="965"/>
      <c r="BF118" s="965"/>
      <c r="BG118" s="965"/>
      <c r="BH118" s="965"/>
      <c r="BI118" s="965"/>
      <c r="BJ118" s="965"/>
      <c r="BK118" s="965"/>
      <c r="BL118" s="965"/>
      <c r="BM118" s="965"/>
      <c r="BN118" s="965"/>
      <c r="BO118" s="965"/>
      <c r="BP118" s="966"/>
      <c r="BQ118" s="967">
        <v>18493</v>
      </c>
      <c r="BR118" s="930"/>
      <c r="BS118" s="930"/>
      <c r="BT118" s="930"/>
      <c r="BU118" s="930"/>
      <c r="BV118" s="930">
        <v>4496</v>
      </c>
      <c r="BW118" s="930"/>
      <c r="BX118" s="930"/>
      <c r="BY118" s="930"/>
      <c r="BZ118" s="930"/>
      <c r="CA118" s="930">
        <v>48845</v>
      </c>
      <c r="CB118" s="930"/>
      <c r="CC118" s="930"/>
      <c r="CD118" s="930"/>
      <c r="CE118" s="930"/>
      <c r="CF118" s="960">
        <v>0.4</v>
      </c>
      <c r="CG118" s="961"/>
      <c r="CH118" s="961"/>
      <c r="CI118" s="961"/>
      <c r="CJ118" s="961"/>
      <c r="CK118" s="1016"/>
      <c r="CL118" s="903"/>
      <c r="CM118" s="906" t="s">
        <v>461</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184</v>
      </c>
      <c r="DH118" s="862"/>
      <c r="DI118" s="862"/>
      <c r="DJ118" s="862"/>
      <c r="DK118" s="863"/>
      <c r="DL118" s="864" t="s">
        <v>184</v>
      </c>
      <c r="DM118" s="862"/>
      <c r="DN118" s="862"/>
      <c r="DO118" s="862"/>
      <c r="DP118" s="863"/>
      <c r="DQ118" s="864" t="s">
        <v>184</v>
      </c>
      <c r="DR118" s="862"/>
      <c r="DS118" s="862"/>
      <c r="DT118" s="862"/>
      <c r="DU118" s="863"/>
      <c r="DV118" s="909" t="s">
        <v>184</v>
      </c>
      <c r="DW118" s="910"/>
      <c r="DX118" s="910"/>
      <c r="DY118" s="910"/>
      <c r="DZ118" s="911"/>
    </row>
    <row r="119" spans="1:130" s="247" customFormat="1" ht="26.25" customHeight="1">
      <c r="A119" s="900" t="s">
        <v>435</v>
      </c>
      <c r="B119" s="901"/>
      <c r="C119" s="976" t="s">
        <v>436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184</v>
      </c>
      <c r="AB119" s="980"/>
      <c r="AC119" s="980"/>
      <c r="AD119" s="980"/>
      <c r="AE119" s="981"/>
      <c r="AF119" s="982" t="s">
        <v>184</v>
      </c>
      <c r="AG119" s="980"/>
      <c r="AH119" s="980"/>
      <c r="AI119" s="980"/>
      <c r="AJ119" s="981"/>
      <c r="AK119" s="982" t="s">
        <v>184</v>
      </c>
      <c r="AL119" s="980"/>
      <c r="AM119" s="980"/>
      <c r="AN119" s="980"/>
      <c r="AO119" s="981"/>
      <c r="AP119" s="983" t="s">
        <v>184</v>
      </c>
      <c r="AQ119" s="984"/>
      <c r="AR119" s="984"/>
      <c r="AS119" s="984"/>
      <c r="AT119" s="985"/>
      <c r="AU119" s="1023"/>
      <c r="AV119" s="1024"/>
      <c r="AW119" s="1024"/>
      <c r="AX119" s="1024"/>
      <c r="AY119" s="1024"/>
      <c r="AZ119" s="278" t="s">
        <v>190</v>
      </c>
      <c r="BA119" s="278"/>
      <c r="BB119" s="278"/>
      <c r="BC119" s="278"/>
      <c r="BD119" s="278"/>
      <c r="BE119" s="278"/>
      <c r="BF119" s="278"/>
      <c r="BG119" s="278"/>
      <c r="BH119" s="278"/>
      <c r="BI119" s="278"/>
      <c r="BJ119" s="278"/>
      <c r="BK119" s="278"/>
      <c r="BL119" s="278"/>
      <c r="BM119" s="278"/>
      <c r="BN119" s="278"/>
      <c r="BO119" s="962" t="s">
        <v>462</v>
      </c>
      <c r="BP119" s="963"/>
      <c r="BQ119" s="967">
        <v>39850449</v>
      </c>
      <c r="BR119" s="930"/>
      <c r="BS119" s="930"/>
      <c r="BT119" s="930"/>
      <c r="BU119" s="930"/>
      <c r="BV119" s="930">
        <v>38652892</v>
      </c>
      <c r="BW119" s="930"/>
      <c r="BX119" s="930"/>
      <c r="BY119" s="930"/>
      <c r="BZ119" s="930"/>
      <c r="CA119" s="930">
        <v>39777935</v>
      </c>
      <c r="CB119" s="930"/>
      <c r="CC119" s="930"/>
      <c r="CD119" s="930"/>
      <c r="CE119" s="930"/>
      <c r="CF119" s="828"/>
      <c r="CG119" s="829"/>
      <c r="CH119" s="829"/>
      <c r="CI119" s="829"/>
      <c r="CJ119" s="919"/>
      <c r="CK119" s="1017"/>
      <c r="CL119" s="905"/>
      <c r="CM119" s="923" t="s">
        <v>463</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184</v>
      </c>
      <c r="DH119" s="845"/>
      <c r="DI119" s="845"/>
      <c r="DJ119" s="845"/>
      <c r="DK119" s="846"/>
      <c r="DL119" s="847" t="s">
        <v>184</v>
      </c>
      <c r="DM119" s="845"/>
      <c r="DN119" s="845"/>
      <c r="DO119" s="845"/>
      <c r="DP119" s="846"/>
      <c r="DQ119" s="847" t="s">
        <v>184</v>
      </c>
      <c r="DR119" s="845"/>
      <c r="DS119" s="845"/>
      <c r="DT119" s="845"/>
      <c r="DU119" s="846"/>
      <c r="DV119" s="933" t="s">
        <v>184</v>
      </c>
      <c r="DW119" s="934"/>
      <c r="DX119" s="934"/>
      <c r="DY119" s="934"/>
      <c r="DZ119" s="935"/>
    </row>
    <row r="120" spans="1:130" s="247" customFormat="1" ht="26.25" customHeight="1">
      <c r="A120" s="902"/>
      <c r="B120" s="903"/>
      <c r="C120" s="906" t="s">
        <v>440</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184</v>
      </c>
      <c r="AB120" s="862"/>
      <c r="AC120" s="862"/>
      <c r="AD120" s="862"/>
      <c r="AE120" s="863"/>
      <c r="AF120" s="864" t="s">
        <v>184</v>
      </c>
      <c r="AG120" s="862"/>
      <c r="AH120" s="862"/>
      <c r="AI120" s="862"/>
      <c r="AJ120" s="863"/>
      <c r="AK120" s="864" t="s">
        <v>184</v>
      </c>
      <c r="AL120" s="862"/>
      <c r="AM120" s="862"/>
      <c r="AN120" s="862"/>
      <c r="AO120" s="863"/>
      <c r="AP120" s="909" t="s">
        <v>184</v>
      </c>
      <c r="AQ120" s="910"/>
      <c r="AR120" s="910"/>
      <c r="AS120" s="910"/>
      <c r="AT120" s="911"/>
      <c r="AU120" s="968" t="s">
        <v>464</v>
      </c>
      <c r="AV120" s="969"/>
      <c r="AW120" s="969"/>
      <c r="AX120" s="969"/>
      <c r="AY120" s="970"/>
      <c r="AZ120" s="945" t="s">
        <v>465</v>
      </c>
      <c r="BA120" s="890"/>
      <c r="BB120" s="890"/>
      <c r="BC120" s="890"/>
      <c r="BD120" s="890"/>
      <c r="BE120" s="890"/>
      <c r="BF120" s="890"/>
      <c r="BG120" s="890"/>
      <c r="BH120" s="890"/>
      <c r="BI120" s="890"/>
      <c r="BJ120" s="890"/>
      <c r="BK120" s="890"/>
      <c r="BL120" s="890"/>
      <c r="BM120" s="890"/>
      <c r="BN120" s="890"/>
      <c r="BO120" s="890"/>
      <c r="BP120" s="891"/>
      <c r="BQ120" s="946">
        <v>3633806</v>
      </c>
      <c r="BR120" s="927"/>
      <c r="BS120" s="927"/>
      <c r="BT120" s="927"/>
      <c r="BU120" s="927"/>
      <c r="BV120" s="927">
        <v>3575576</v>
      </c>
      <c r="BW120" s="927"/>
      <c r="BX120" s="927"/>
      <c r="BY120" s="927"/>
      <c r="BZ120" s="927"/>
      <c r="CA120" s="927">
        <v>3566326</v>
      </c>
      <c r="CB120" s="927"/>
      <c r="CC120" s="927"/>
      <c r="CD120" s="927"/>
      <c r="CE120" s="927"/>
      <c r="CF120" s="951">
        <v>30.9</v>
      </c>
      <c r="CG120" s="952"/>
      <c r="CH120" s="952"/>
      <c r="CI120" s="952"/>
      <c r="CJ120" s="952"/>
      <c r="CK120" s="953" t="s">
        <v>466</v>
      </c>
      <c r="CL120" s="937"/>
      <c r="CM120" s="937"/>
      <c r="CN120" s="937"/>
      <c r="CO120" s="938"/>
      <c r="CP120" s="957" t="s">
        <v>467</v>
      </c>
      <c r="CQ120" s="958"/>
      <c r="CR120" s="958"/>
      <c r="CS120" s="958"/>
      <c r="CT120" s="958"/>
      <c r="CU120" s="958"/>
      <c r="CV120" s="958"/>
      <c r="CW120" s="958"/>
      <c r="CX120" s="958"/>
      <c r="CY120" s="958"/>
      <c r="CZ120" s="958"/>
      <c r="DA120" s="958"/>
      <c r="DB120" s="958"/>
      <c r="DC120" s="958"/>
      <c r="DD120" s="958"/>
      <c r="DE120" s="958"/>
      <c r="DF120" s="959"/>
      <c r="DG120" s="946">
        <v>1002282</v>
      </c>
      <c r="DH120" s="927"/>
      <c r="DI120" s="927"/>
      <c r="DJ120" s="927"/>
      <c r="DK120" s="927"/>
      <c r="DL120" s="927">
        <v>1019280</v>
      </c>
      <c r="DM120" s="927"/>
      <c r="DN120" s="927"/>
      <c r="DO120" s="927"/>
      <c r="DP120" s="927"/>
      <c r="DQ120" s="927">
        <v>1196309</v>
      </c>
      <c r="DR120" s="927"/>
      <c r="DS120" s="927"/>
      <c r="DT120" s="927"/>
      <c r="DU120" s="927"/>
      <c r="DV120" s="928">
        <v>10.4</v>
      </c>
      <c r="DW120" s="928"/>
      <c r="DX120" s="928"/>
      <c r="DY120" s="928"/>
      <c r="DZ120" s="929"/>
    </row>
    <row r="121" spans="1:130" s="247" customFormat="1" ht="26.25" customHeight="1">
      <c r="A121" s="902"/>
      <c r="B121" s="903"/>
      <c r="C121" s="948" t="s">
        <v>468</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184</v>
      </c>
      <c r="AB121" s="862"/>
      <c r="AC121" s="862"/>
      <c r="AD121" s="862"/>
      <c r="AE121" s="863"/>
      <c r="AF121" s="864" t="s">
        <v>184</v>
      </c>
      <c r="AG121" s="862"/>
      <c r="AH121" s="862"/>
      <c r="AI121" s="862"/>
      <c r="AJ121" s="863"/>
      <c r="AK121" s="864" t="s">
        <v>184</v>
      </c>
      <c r="AL121" s="862"/>
      <c r="AM121" s="862"/>
      <c r="AN121" s="862"/>
      <c r="AO121" s="863"/>
      <c r="AP121" s="909" t="s">
        <v>184</v>
      </c>
      <c r="AQ121" s="910"/>
      <c r="AR121" s="910"/>
      <c r="AS121" s="910"/>
      <c r="AT121" s="911"/>
      <c r="AU121" s="971"/>
      <c r="AV121" s="972"/>
      <c r="AW121" s="972"/>
      <c r="AX121" s="972"/>
      <c r="AY121" s="973"/>
      <c r="AZ121" s="897" t="s">
        <v>469</v>
      </c>
      <c r="BA121" s="832"/>
      <c r="BB121" s="832"/>
      <c r="BC121" s="832"/>
      <c r="BD121" s="832"/>
      <c r="BE121" s="832"/>
      <c r="BF121" s="832"/>
      <c r="BG121" s="832"/>
      <c r="BH121" s="832"/>
      <c r="BI121" s="832"/>
      <c r="BJ121" s="832"/>
      <c r="BK121" s="832"/>
      <c r="BL121" s="832"/>
      <c r="BM121" s="832"/>
      <c r="BN121" s="832"/>
      <c r="BO121" s="832"/>
      <c r="BP121" s="833"/>
      <c r="BQ121" s="898">
        <v>2109986</v>
      </c>
      <c r="BR121" s="899"/>
      <c r="BS121" s="899"/>
      <c r="BT121" s="899"/>
      <c r="BU121" s="899"/>
      <c r="BV121" s="899">
        <v>2157670</v>
      </c>
      <c r="BW121" s="899"/>
      <c r="BX121" s="899"/>
      <c r="BY121" s="899"/>
      <c r="BZ121" s="899"/>
      <c r="CA121" s="899">
        <v>2142667</v>
      </c>
      <c r="CB121" s="899"/>
      <c r="CC121" s="899"/>
      <c r="CD121" s="899"/>
      <c r="CE121" s="899"/>
      <c r="CF121" s="960">
        <v>18.600000000000001</v>
      </c>
      <c r="CG121" s="961"/>
      <c r="CH121" s="961"/>
      <c r="CI121" s="961"/>
      <c r="CJ121" s="961"/>
      <c r="CK121" s="954"/>
      <c r="CL121" s="940"/>
      <c r="CM121" s="940"/>
      <c r="CN121" s="940"/>
      <c r="CO121" s="941"/>
      <c r="CP121" s="920" t="s">
        <v>409</v>
      </c>
      <c r="CQ121" s="921"/>
      <c r="CR121" s="921"/>
      <c r="CS121" s="921"/>
      <c r="CT121" s="921"/>
      <c r="CU121" s="921"/>
      <c r="CV121" s="921"/>
      <c r="CW121" s="921"/>
      <c r="CX121" s="921"/>
      <c r="CY121" s="921"/>
      <c r="CZ121" s="921"/>
      <c r="DA121" s="921"/>
      <c r="DB121" s="921"/>
      <c r="DC121" s="921"/>
      <c r="DD121" s="921"/>
      <c r="DE121" s="921"/>
      <c r="DF121" s="922"/>
      <c r="DG121" s="898">
        <v>294165</v>
      </c>
      <c r="DH121" s="899"/>
      <c r="DI121" s="899"/>
      <c r="DJ121" s="899"/>
      <c r="DK121" s="899"/>
      <c r="DL121" s="899">
        <v>354834</v>
      </c>
      <c r="DM121" s="899"/>
      <c r="DN121" s="899"/>
      <c r="DO121" s="899"/>
      <c r="DP121" s="899"/>
      <c r="DQ121" s="899">
        <v>449836</v>
      </c>
      <c r="DR121" s="899"/>
      <c r="DS121" s="899"/>
      <c r="DT121" s="899"/>
      <c r="DU121" s="899"/>
      <c r="DV121" s="876">
        <v>3.9</v>
      </c>
      <c r="DW121" s="876"/>
      <c r="DX121" s="876"/>
      <c r="DY121" s="876"/>
      <c r="DZ121" s="877"/>
    </row>
    <row r="122" spans="1:130" s="247" customFormat="1" ht="26.25" customHeight="1">
      <c r="A122" s="902"/>
      <c r="B122" s="903"/>
      <c r="C122" s="906" t="s">
        <v>450</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184</v>
      </c>
      <c r="AB122" s="862"/>
      <c r="AC122" s="862"/>
      <c r="AD122" s="862"/>
      <c r="AE122" s="863"/>
      <c r="AF122" s="864" t="s">
        <v>184</v>
      </c>
      <c r="AG122" s="862"/>
      <c r="AH122" s="862"/>
      <c r="AI122" s="862"/>
      <c r="AJ122" s="863"/>
      <c r="AK122" s="864" t="s">
        <v>184</v>
      </c>
      <c r="AL122" s="862"/>
      <c r="AM122" s="862"/>
      <c r="AN122" s="862"/>
      <c r="AO122" s="863"/>
      <c r="AP122" s="909" t="s">
        <v>184</v>
      </c>
      <c r="AQ122" s="910"/>
      <c r="AR122" s="910"/>
      <c r="AS122" s="910"/>
      <c r="AT122" s="911"/>
      <c r="AU122" s="971"/>
      <c r="AV122" s="972"/>
      <c r="AW122" s="972"/>
      <c r="AX122" s="972"/>
      <c r="AY122" s="973"/>
      <c r="AZ122" s="964" t="s">
        <v>470</v>
      </c>
      <c r="BA122" s="965"/>
      <c r="BB122" s="965"/>
      <c r="BC122" s="965"/>
      <c r="BD122" s="965"/>
      <c r="BE122" s="965"/>
      <c r="BF122" s="965"/>
      <c r="BG122" s="965"/>
      <c r="BH122" s="965"/>
      <c r="BI122" s="965"/>
      <c r="BJ122" s="965"/>
      <c r="BK122" s="965"/>
      <c r="BL122" s="965"/>
      <c r="BM122" s="965"/>
      <c r="BN122" s="965"/>
      <c r="BO122" s="965"/>
      <c r="BP122" s="966"/>
      <c r="BQ122" s="967">
        <v>23613781</v>
      </c>
      <c r="BR122" s="930"/>
      <c r="BS122" s="930"/>
      <c r="BT122" s="930"/>
      <c r="BU122" s="930"/>
      <c r="BV122" s="930">
        <v>23563294</v>
      </c>
      <c r="BW122" s="930"/>
      <c r="BX122" s="930"/>
      <c r="BY122" s="930"/>
      <c r="BZ122" s="930"/>
      <c r="CA122" s="930">
        <v>23904584</v>
      </c>
      <c r="CB122" s="930"/>
      <c r="CC122" s="930"/>
      <c r="CD122" s="930"/>
      <c r="CE122" s="930"/>
      <c r="CF122" s="931">
        <v>207.1</v>
      </c>
      <c r="CG122" s="932"/>
      <c r="CH122" s="932"/>
      <c r="CI122" s="932"/>
      <c r="CJ122" s="932"/>
      <c r="CK122" s="954"/>
      <c r="CL122" s="940"/>
      <c r="CM122" s="940"/>
      <c r="CN122" s="940"/>
      <c r="CO122" s="941"/>
      <c r="CP122" s="920" t="s">
        <v>407</v>
      </c>
      <c r="CQ122" s="921"/>
      <c r="CR122" s="921"/>
      <c r="CS122" s="921"/>
      <c r="CT122" s="921"/>
      <c r="CU122" s="921"/>
      <c r="CV122" s="921"/>
      <c r="CW122" s="921"/>
      <c r="CX122" s="921"/>
      <c r="CY122" s="921"/>
      <c r="CZ122" s="921"/>
      <c r="DA122" s="921"/>
      <c r="DB122" s="921"/>
      <c r="DC122" s="921"/>
      <c r="DD122" s="921"/>
      <c r="DE122" s="921"/>
      <c r="DF122" s="922"/>
      <c r="DG122" s="898" t="s">
        <v>184</v>
      </c>
      <c r="DH122" s="899"/>
      <c r="DI122" s="899"/>
      <c r="DJ122" s="899"/>
      <c r="DK122" s="899"/>
      <c r="DL122" s="899" t="s">
        <v>184</v>
      </c>
      <c r="DM122" s="899"/>
      <c r="DN122" s="899"/>
      <c r="DO122" s="899"/>
      <c r="DP122" s="899"/>
      <c r="DQ122" s="899" t="s">
        <v>184</v>
      </c>
      <c r="DR122" s="899"/>
      <c r="DS122" s="899"/>
      <c r="DT122" s="899"/>
      <c r="DU122" s="899"/>
      <c r="DV122" s="876" t="s">
        <v>184</v>
      </c>
      <c r="DW122" s="876"/>
      <c r="DX122" s="876"/>
      <c r="DY122" s="876"/>
      <c r="DZ122" s="877"/>
    </row>
    <row r="123" spans="1:130" s="247" customFormat="1" ht="26.25" customHeight="1">
      <c r="A123" s="902"/>
      <c r="B123" s="903"/>
      <c r="C123" s="906" t="s">
        <v>456</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184</v>
      </c>
      <c r="AB123" s="862"/>
      <c r="AC123" s="862"/>
      <c r="AD123" s="862"/>
      <c r="AE123" s="863"/>
      <c r="AF123" s="864" t="s">
        <v>184</v>
      </c>
      <c r="AG123" s="862"/>
      <c r="AH123" s="862"/>
      <c r="AI123" s="862"/>
      <c r="AJ123" s="863"/>
      <c r="AK123" s="864" t="s">
        <v>184</v>
      </c>
      <c r="AL123" s="862"/>
      <c r="AM123" s="862"/>
      <c r="AN123" s="862"/>
      <c r="AO123" s="863"/>
      <c r="AP123" s="909" t="s">
        <v>184</v>
      </c>
      <c r="AQ123" s="910"/>
      <c r="AR123" s="910"/>
      <c r="AS123" s="910"/>
      <c r="AT123" s="911"/>
      <c r="AU123" s="974"/>
      <c r="AV123" s="975"/>
      <c r="AW123" s="975"/>
      <c r="AX123" s="975"/>
      <c r="AY123" s="975"/>
      <c r="AZ123" s="278" t="s">
        <v>190</v>
      </c>
      <c r="BA123" s="278"/>
      <c r="BB123" s="278"/>
      <c r="BC123" s="278"/>
      <c r="BD123" s="278"/>
      <c r="BE123" s="278"/>
      <c r="BF123" s="278"/>
      <c r="BG123" s="278"/>
      <c r="BH123" s="278"/>
      <c r="BI123" s="278"/>
      <c r="BJ123" s="278"/>
      <c r="BK123" s="278"/>
      <c r="BL123" s="278"/>
      <c r="BM123" s="278"/>
      <c r="BN123" s="278"/>
      <c r="BO123" s="962" t="s">
        <v>471</v>
      </c>
      <c r="BP123" s="963"/>
      <c r="BQ123" s="917">
        <v>29357573</v>
      </c>
      <c r="BR123" s="918"/>
      <c r="BS123" s="918"/>
      <c r="BT123" s="918"/>
      <c r="BU123" s="918"/>
      <c r="BV123" s="918">
        <v>29296540</v>
      </c>
      <c r="BW123" s="918"/>
      <c r="BX123" s="918"/>
      <c r="BY123" s="918"/>
      <c r="BZ123" s="918"/>
      <c r="CA123" s="918">
        <v>29613577</v>
      </c>
      <c r="CB123" s="918"/>
      <c r="CC123" s="918"/>
      <c r="CD123" s="918"/>
      <c r="CE123" s="918"/>
      <c r="CF123" s="828"/>
      <c r="CG123" s="829"/>
      <c r="CH123" s="829"/>
      <c r="CI123" s="829"/>
      <c r="CJ123" s="919"/>
      <c r="CK123" s="954"/>
      <c r="CL123" s="940"/>
      <c r="CM123" s="940"/>
      <c r="CN123" s="940"/>
      <c r="CO123" s="941"/>
      <c r="CP123" s="920" t="s">
        <v>408</v>
      </c>
      <c r="CQ123" s="921"/>
      <c r="CR123" s="921"/>
      <c r="CS123" s="921"/>
      <c r="CT123" s="921"/>
      <c r="CU123" s="921"/>
      <c r="CV123" s="921"/>
      <c r="CW123" s="921"/>
      <c r="CX123" s="921"/>
      <c r="CY123" s="921"/>
      <c r="CZ123" s="921"/>
      <c r="DA123" s="921"/>
      <c r="DB123" s="921"/>
      <c r="DC123" s="921"/>
      <c r="DD123" s="921"/>
      <c r="DE123" s="921"/>
      <c r="DF123" s="922"/>
      <c r="DG123" s="861" t="s">
        <v>184</v>
      </c>
      <c r="DH123" s="862"/>
      <c r="DI123" s="862"/>
      <c r="DJ123" s="862"/>
      <c r="DK123" s="863"/>
      <c r="DL123" s="864" t="s">
        <v>184</v>
      </c>
      <c r="DM123" s="862"/>
      <c r="DN123" s="862"/>
      <c r="DO123" s="862"/>
      <c r="DP123" s="863"/>
      <c r="DQ123" s="864" t="s">
        <v>184</v>
      </c>
      <c r="DR123" s="862"/>
      <c r="DS123" s="862"/>
      <c r="DT123" s="862"/>
      <c r="DU123" s="863"/>
      <c r="DV123" s="909" t="s">
        <v>184</v>
      </c>
      <c r="DW123" s="910"/>
      <c r="DX123" s="910"/>
      <c r="DY123" s="910"/>
      <c r="DZ123" s="911"/>
    </row>
    <row r="124" spans="1:130" s="247" customFormat="1" ht="26.25" customHeight="1" thickBot="1">
      <c r="A124" s="902"/>
      <c r="B124" s="903"/>
      <c r="C124" s="906" t="s">
        <v>459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184</v>
      </c>
      <c r="AB124" s="862"/>
      <c r="AC124" s="862"/>
      <c r="AD124" s="862"/>
      <c r="AE124" s="863"/>
      <c r="AF124" s="864" t="s">
        <v>184</v>
      </c>
      <c r="AG124" s="862"/>
      <c r="AH124" s="862"/>
      <c r="AI124" s="862"/>
      <c r="AJ124" s="863"/>
      <c r="AK124" s="864" t="s">
        <v>184</v>
      </c>
      <c r="AL124" s="862"/>
      <c r="AM124" s="862"/>
      <c r="AN124" s="862"/>
      <c r="AO124" s="863"/>
      <c r="AP124" s="909" t="s">
        <v>184</v>
      </c>
      <c r="AQ124" s="910"/>
      <c r="AR124" s="910"/>
      <c r="AS124" s="910"/>
      <c r="AT124" s="911"/>
      <c r="AU124" s="912" t="s">
        <v>472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89.4</v>
      </c>
      <c r="BR124" s="916"/>
      <c r="BS124" s="916"/>
      <c r="BT124" s="916"/>
      <c r="BU124" s="916"/>
      <c r="BV124" s="916">
        <v>79.400000000000006</v>
      </c>
      <c r="BW124" s="916"/>
      <c r="BX124" s="916"/>
      <c r="BY124" s="916"/>
      <c r="BZ124" s="916"/>
      <c r="CA124" s="916">
        <v>88</v>
      </c>
      <c r="CB124" s="916"/>
      <c r="CC124" s="916"/>
      <c r="CD124" s="916"/>
      <c r="CE124" s="916"/>
      <c r="CF124" s="806"/>
      <c r="CG124" s="807"/>
      <c r="CH124" s="807"/>
      <c r="CI124" s="807"/>
      <c r="CJ124" s="947"/>
      <c r="CK124" s="955"/>
      <c r="CL124" s="955"/>
      <c r="CM124" s="955"/>
      <c r="CN124" s="955"/>
      <c r="CO124" s="956"/>
      <c r="CP124" s="920" t="s">
        <v>473</v>
      </c>
      <c r="CQ124" s="921"/>
      <c r="CR124" s="921"/>
      <c r="CS124" s="921"/>
      <c r="CT124" s="921"/>
      <c r="CU124" s="921"/>
      <c r="CV124" s="921"/>
      <c r="CW124" s="921"/>
      <c r="CX124" s="921"/>
      <c r="CY124" s="921"/>
      <c r="CZ124" s="921"/>
      <c r="DA124" s="921"/>
      <c r="DB124" s="921"/>
      <c r="DC124" s="921"/>
      <c r="DD124" s="921"/>
      <c r="DE124" s="921"/>
      <c r="DF124" s="922"/>
      <c r="DG124" s="844" t="s">
        <v>184</v>
      </c>
      <c r="DH124" s="845"/>
      <c r="DI124" s="845"/>
      <c r="DJ124" s="845"/>
      <c r="DK124" s="846"/>
      <c r="DL124" s="847" t="s">
        <v>184</v>
      </c>
      <c r="DM124" s="845"/>
      <c r="DN124" s="845"/>
      <c r="DO124" s="845"/>
      <c r="DP124" s="846"/>
      <c r="DQ124" s="847" t="s">
        <v>184</v>
      </c>
      <c r="DR124" s="845"/>
      <c r="DS124" s="845"/>
      <c r="DT124" s="845"/>
      <c r="DU124" s="846"/>
      <c r="DV124" s="933" t="s">
        <v>184</v>
      </c>
      <c r="DW124" s="934"/>
      <c r="DX124" s="934"/>
      <c r="DY124" s="934"/>
      <c r="DZ124" s="935"/>
    </row>
    <row r="125" spans="1:130" s="247" customFormat="1" ht="26.25" customHeight="1">
      <c r="A125" s="902"/>
      <c r="B125" s="903"/>
      <c r="C125" s="906" t="s">
        <v>461</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184</v>
      </c>
      <c r="AB125" s="862"/>
      <c r="AC125" s="862"/>
      <c r="AD125" s="862"/>
      <c r="AE125" s="863"/>
      <c r="AF125" s="864" t="s">
        <v>184</v>
      </c>
      <c r="AG125" s="862"/>
      <c r="AH125" s="862"/>
      <c r="AI125" s="862"/>
      <c r="AJ125" s="863"/>
      <c r="AK125" s="864" t="s">
        <v>184</v>
      </c>
      <c r="AL125" s="862"/>
      <c r="AM125" s="862"/>
      <c r="AN125" s="862"/>
      <c r="AO125" s="863"/>
      <c r="AP125" s="909" t="s">
        <v>184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474</v>
      </c>
      <c r="CL125" s="937"/>
      <c r="CM125" s="937"/>
      <c r="CN125" s="937"/>
      <c r="CO125" s="938"/>
      <c r="CP125" s="945" t="s">
        <v>475</v>
      </c>
      <c r="CQ125" s="890"/>
      <c r="CR125" s="890"/>
      <c r="CS125" s="890"/>
      <c r="CT125" s="890"/>
      <c r="CU125" s="890"/>
      <c r="CV125" s="890"/>
      <c r="CW125" s="890"/>
      <c r="CX125" s="890"/>
      <c r="CY125" s="890"/>
      <c r="CZ125" s="890"/>
      <c r="DA125" s="890"/>
      <c r="DB125" s="890"/>
      <c r="DC125" s="890"/>
      <c r="DD125" s="890"/>
      <c r="DE125" s="890"/>
      <c r="DF125" s="891"/>
      <c r="DG125" s="946" t="s">
        <v>184</v>
      </c>
      <c r="DH125" s="927"/>
      <c r="DI125" s="927"/>
      <c r="DJ125" s="927"/>
      <c r="DK125" s="927"/>
      <c r="DL125" s="927" t="s">
        <v>184</v>
      </c>
      <c r="DM125" s="927"/>
      <c r="DN125" s="927"/>
      <c r="DO125" s="927"/>
      <c r="DP125" s="927"/>
      <c r="DQ125" s="927" t="s">
        <v>184</v>
      </c>
      <c r="DR125" s="927"/>
      <c r="DS125" s="927"/>
      <c r="DT125" s="927"/>
      <c r="DU125" s="927"/>
      <c r="DV125" s="928" t="s">
        <v>184</v>
      </c>
      <c r="DW125" s="928"/>
      <c r="DX125" s="928"/>
      <c r="DY125" s="928"/>
      <c r="DZ125" s="929"/>
    </row>
    <row r="126" spans="1:130" s="247" customFormat="1" ht="26.25" customHeight="1" thickBot="1">
      <c r="A126" s="902"/>
      <c r="B126" s="903"/>
      <c r="C126" s="906" t="s">
        <v>463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184</v>
      </c>
      <c r="AB126" s="862"/>
      <c r="AC126" s="862"/>
      <c r="AD126" s="862"/>
      <c r="AE126" s="863"/>
      <c r="AF126" s="864" t="s">
        <v>184</v>
      </c>
      <c r="AG126" s="862"/>
      <c r="AH126" s="862"/>
      <c r="AI126" s="862"/>
      <c r="AJ126" s="863"/>
      <c r="AK126" s="864" t="s">
        <v>184</v>
      </c>
      <c r="AL126" s="862"/>
      <c r="AM126" s="862"/>
      <c r="AN126" s="862"/>
      <c r="AO126" s="863"/>
      <c r="AP126" s="909" t="s">
        <v>184</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476</v>
      </c>
      <c r="CQ126" s="832"/>
      <c r="CR126" s="832"/>
      <c r="CS126" s="832"/>
      <c r="CT126" s="832"/>
      <c r="CU126" s="832"/>
      <c r="CV126" s="832"/>
      <c r="CW126" s="832"/>
      <c r="CX126" s="832"/>
      <c r="CY126" s="832"/>
      <c r="CZ126" s="832"/>
      <c r="DA126" s="832"/>
      <c r="DB126" s="832"/>
      <c r="DC126" s="832"/>
      <c r="DD126" s="832"/>
      <c r="DE126" s="832"/>
      <c r="DF126" s="833"/>
      <c r="DG126" s="898" t="s">
        <v>184</v>
      </c>
      <c r="DH126" s="899"/>
      <c r="DI126" s="899"/>
      <c r="DJ126" s="899"/>
      <c r="DK126" s="899"/>
      <c r="DL126" s="899" t="s">
        <v>184</v>
      </c>
      <c r="DM126" s="899"/>
      <c r="DN126" s="899"/>
      <c r="DO126" s="899"/>
      <c r="DP126" s="899"/>
      <c r="DQ126" s="899" t="s">
        <v>184</v>
      </c>
      <c r="DR126" s="899"/>
      <c r="DS126" s="899"/>
      <c r="DT126" s="899"/>
      <c r="DU126" s="899"/>
      <c r="DV126" s="876" t="s">
        <v>184</v>
      </c>
      <c r="DW126" s="876"/>
      <c r="DX126" s="876"/>
      <c r="DY126" s="876"/>
      <c r="DZ126" s="877"/>
    </row>
    <row r="127" spans="1:130" s="247" customFormat="1" ht="26.25" customHeight="1">
      <c r="A127" s="904"/>
      <c r="B127" s="905"/>
      <c r="C127" s="923" t="s">
        <v>477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184</v>
      </c>
      <c r="AB127" s="862"/>
      <c r="AC127" s="862"/>
      <c r="AD127" s="862"/>
      <c r="AE127" s="863"/>
      <c r="AF127" s="864" t="s">
        <v>184</v>
      </c>
      <c r="AG127" s="862"/>
      <c r="AH127" s="862"/>
      <c r="AI127" s="862"/>
      <c r="AJ127" s="863"/>
      <c r="AK127" s="864" t="s">
        <v>184</v>
      </c>
      <c r="AL127" s="862"/>
      <c r="AM127" s="862"/>
      <c r="AN127" s="862"/>
      <c r="AO127" s="863"/>
      <c r="AP127" s="909" t="s">
        <v>184</v>
      </c>
      <c r="AQ127" s="910"/>
      <c r="AR127" s="910"/>
      <c r="AS127" s="910"/>
      <c r="AT127" s="911"/>
      <c r="AU127" s="283"/>
      <c r="AV127" s="283"/>
      <c r="AW127" s="283"/>
      <c r="AX127" s="926" t="s">
        <v>478</v>
      </c>
      <c r="AY127" s="894"/>
      <c r="AZ127" s="894"/>
      <c r="BA127" s="894"/>
      <c r="BB127" s="894"/>
      <c r="BC127" s="894"/>
      <c r="BD127" s="894"/>
      <c r="BE127" s="895"/>
      <c r="BF127" s="893" t="s">
        <v>479</v>
      </c>
      <c r="BG127" s="894"/>
      <c r="BH127" s="894"/>
      <c r="BI127" s="894"/>
      <c r="BJ127" s="894"/>
      <c r="BK127" s="894"/>
      <c r="BL127" s="895"/>
      <c r="BM127" s="893" t="s">
        <v>480</v>
      </c>
      <c r="BN127" s="894"/>
      <c r="BO127" s="894"/>
      <c r="BP127" s="894"/>
      <c r="BQ127" s="894"/>
      <c r="BR127" s="894"/>
      <c r="BS127" s="895"/>
      <c r="BT127" s="893" t="s">
        <v>481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482</v>
      </c>
      <c r="CQ127" s="832"/>
      <c r="CR127" s="832"/>
      <c r="CS127" s="832"/>
      <c r="CT127" s="832"/>
      <c r="CU127" s="832"/>
      <c r="CV127" s="832"/>
      <c r="CW127" s="832"/>
      <c r="CX127" s="832"/>
      <c r="CY127" s="832"/>
      <c r="CZ127" s="832"/>
      <c r="DA127" s="832"/>
      <c r="DB127" s="832"/>
      <c r="DC127" s="832"/>
      <c r="DD127" s="832"/>
      <c r="DE127" s="832"/>
      <c r="DF127" s="833"/>
      <c r="DG127" s="898" t="s">
        <v>184</v>
      </c>
      <c r="DH127" s="899"/>
      <c r="DI127" s="899"/>
      <c r="DJ127" s="899"/>
      <c r="DK127" s="899"/>
      <c r="DL127" s="899" t="s">
        <v>184</v>
      </c>
      <c r="DM127" s="899"/>
      <c r="DN127" s="899"/>
      <c r="DO127" s="899"/>
      <c r="DP127" s="899"/>
      <c r="DQ127" s="899" t="s">
        <v>184</v>
      </c>
      <c r="DR127" s="899"/>
      <c r="DS127" s="899"/>
      <c r="DT127" s="899"/>
      <c r="DU127" s="899"/>
      <c r="DV127" s="876" t="s">
        <v>184</v>
      </c>
      <c r="DW127" s="876"/>
      <c r="DX127" s="876"/>
      <c r="DY127" s="876"/>
      <c r="DZ127" s="877"/>
    </row>
    <row r="128" spans="1:130" s="247" customFormat="1" ht="26.25" customHeight="1" thickBot="1">
      <c r="A128" s="878" t="s">
        <v>483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484</v>
      </c>
      <c r="X128" s="880"/>
      <c r="Y128" s="880"/>
      <c r="Z128" s="881"/>
      <c r="AA128" s="882">
        <v>247665</v>
      </c>
      <c r="AB128" s="883"/>
      <c r="AC128" s="883"/>
      <c r="AD128" s="883"/>
      <c r="AE128" s="884"/>
      <c r="AF128" s="885">
        <v>219863</v>
      </c>
      <c r="AG128" s="883"/>
      <c r="AH128" s="883"/>
      <c r="AI128" s="883"/>
      <c r="AJ128" s="884"/>
      <c r="AK128" s="885">
        <v>225785</v>
      </c>
      <c r="AL128" s="883"/>
      <c r="AM128" s="883"/>
      <c r="AN128" s="883"/>
      <c r="AO128" s="884"/>
      <c r="AP128" s="886"/>
      <c r="AQ128" s="887"/>
      <c r="AR128" s="887"/>
      <c r="AS128" s="887"/>
      <c r="AT128" s="888"/>
      <c r="AU128" s="283"/>
      <c r="AV128" s="283"/>
      <c r="AW128" s="283"/>
      <c r="AX128" s="889" t="s">
        <v>485</v>
      </c>
      <c r="AY128" s="890"/>
      <c r="AZ128" s="890"/>
      <c r="BA128" s="890"/>
      <c r="BB128" s="890"/>
      <c r="BC128" s="890"/>
      <c r="BD128" s="890"/>
      <c r="BE128" s="891"/>
      <c r="BF128" s="868" t="s">
        <v>184</v>
      </c>
      <c r="BG128" s="869"/>
      <c r="BH128" s="869"/>
      <c r="BI128" s="869"/>
      <c r="BJ128" s="869"/>
      <c r="BK128" s="869"/>
      <c r="BL128" s="892"/>
      <c r="BM128" s="868">
        <v>12.89</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486</v>
      </c>
      <c r="CQ128" s="810"/>
      <c r="CR128" s="810"/>
      <c r="CS128" s="810"/>
      <c r="CT128" s="810"/>
      <c r="CU128" s="810"/>
      <c r="CV128" s="810"/>
      <c r="CW128" s="810"/>
      <c r="CX128" s="810"/>
      <c r="CY128" s="810"/>
      <c r="CZ128" s="810"/>
      <c r="DA128" s="810"/>
      <c r="DB128" s="810"/>
      <c r="DC128" s="810"/>
      <c r="DD128" s="810"/>
      <c r="DE128" s="810"/>
      <c r="DF128" s="811"/>
      <c r="DG128" s="872" t="s">
        <v>184</v>
      </c>
      <c r="DH128" s="873"/>
      <c r="DI128" s="873"/>
      <c r="DJ128" s="873"/>
      <c r="DK128" s="873"/>
      <c r="DL128" s="873" t="s">
        <v>184</v>
      </c>
      <c r="DM128" s="873"/>
      <c r="DN128" s="873"/>
      <c r="DO128" s="873"/>
      <c r="DP128" s="873"/>
      <c r="DQ128" s="873" t="s">
        <v>184</v>
      </c>
      <c r="DR128" s="873"/>
      <c r="DS128" s="873"/>
      <c r="DT128" s="873"/>
      <c r="DU128" s="873"/>
      <c r="DV128" s="874" t="s">
        <v>184</v>
      </c>
      <c r="DW128" s="874"/>
      <c r="DX128" s="874"/>
      <c r="DY128" s="874"/>
      <c r="DZ128" s="875"/>
    </row>
    <row r="129" spans="1:131" s="247" customFormat="1" ht="26.25" customHeight="1">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487</v>
      </c>
      <c r="X129" s="859"/>
      <c r="Y129" s="859"/>
      <c r="Z129" s="860"/>
      <c r="AA129" s="861">
        <v>13779566</v>
      </c>
      <c r="AB129" s="862"/>
      <c r="AC129" s="862"/>
      <c r="AD129" s="862"/>
      <c r="AE129" s="863"/>
      <c r="AF129" s="864">
        <v>13810087</v>
      </c>
      <c r="AG129" s="862"/>
      <c r="AH129" s="862"/>
      <c r="AI129" s="862"/>
      <c r="AJ129" s="863"/>
      <c r="AK129" s="864">
        <v>13615223</v>
      </c>
      <c r="AL129" s="862"/>
      <c r="AM129" s="862"/>
      <c r="AN129" s="862"/>
      <c r="AO129" s="863"/>
      <c r="AP129" s="865"/>
      <c r="AQ129" s="866"/>
      <c r="AR129" s="866"/>
      <c r="AS129" s="866"/>
      <c r="AT129" s="867"/>
      <c r="AU129" s="285"/>
      <c r="AV129" s="285"/>
      <c r="AW129" s="285"/>
      <c r="AX129" s="831" t="s">
        <v>488</v>
      </c>
      <c r="AY129" s="832"/>
      <c r="AZ129" s="832"/>
      <c r="BA129" s="832"/>
      <c r="BB129" s="832"/>
      <c r="BC129" s="832"/>
      <c r="BD129" s="832"/>
      <c r="BE129" s="833"/>
      <c r="BF129" s="851" t="s">
        <v>184</v>
      </c>
      <c r="BG129" s="852"/>
      <c r="BH129" s="852"/>
      <c r="BI129" s="852"/>
      <c r="BJ129" s="852"/>
      <c r="BK129" s="852"/>
      <c r="BL129" s="853"/>
      <c r="BM129" s="851">
        <v>17.89</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489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490</v>
      </c>
      <c r="X130" s="859"/>
      <c r="Y130" s="859"/>
      <c r="Z130" s="860"/>
      <c r="AA130" s="861">
        <v>2046654</v>
      </c>
      <c r="AB130" s="862"/>
      <c r="AC130" s="862"/>
      <c r="AD130" s="862"/>
      <c r="AE130" s="863"/>
      <c r="AF130" s="864">
        <v>2029969</v>
      </c>
      <c r="AG130" s="862"/>
      <c r="AH130" s="862"/>
      <c r="AI130" s="862"/>
      <c r="AJ130" s="863"/>
      <c r="AK130" s="864">
        <v>2071939</v>
      </c>
      <c r="AL130" s="862"/>
      <c r="AM130" s="862"/>
      <c r="AN130" s="862"/>
      <c r="AO130" s="863"/>
      <c r="AP130" s="865"/>
      <c r="AQ130" s="866"/>
      <c r="AR130" s="866"/>
      <c r="AS130" s="866"/>
      <c r="AT130" s="867"/>
      <c r="AU130" s="285"/>
      <c r="AV130" s="285"/>
      <c r="AW130" s="285"/>
      <c r="AX130" s="831" t="s">
        <v>491</v>
      </c>
      <c r="AY130" s="832"/>
      <c r="AZ130" s="832"/>
      <c r="BA130" s="832"/>
      <c r="BB130" s="832"/>
      <c r="BC130" s="832"/>
      <c r="BD130" s="832"/>
      <c r="BE130" s="833"/>
      <c r="BF130" s="834">
        <v>6.3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492</v>
      </c>
      <c r="X131" s="842"/>
      <c r="Y131" s="842"/>
      <c r="Z131" s="843"/>
      <c r="AA131" s="844">
        <v>11732912</v>
      </c>
      <c r="AB131" s="845"/>
      <c r="AC131" s="845"/>
      <c r="AD131" s="845"/>
      <c r="AE131" s="846"/>
      <c r="AF131" s="847">
        <v>11780118</v>
      </c>
      <c r="AG131" s="845"/>
      <c r="AH131" s="845"/>
      <c r="AI131" s="845"/>
      <c r="AJ131" s="846"/>
      <c r="AK131" s="847">
        <v>11543284</v>
      </c>
      <c r="AL131" s="845"/>
      <c r="AM131" s="845"/>
      <c r="AN131" s="845"/>
      <c r="AO131" s="846"/>
      <c r="AP131" s="848"/>
      <c r="AQ131" s="849"/>
      <c r="AR131" s="849"/>
      <c r="AS131" s="849"/>
      <c r="AT131" s="850"/>
      <c r="AU131" s="285"/>
      <c r="AV131" s="285"/>
      <c r="AW131" s="285"/>
      <c r="AX131" s="809" t="s">
        <v>493</v>
      </c>
      <c r="AY131" s="810"/>
      <c r="AZ131" s="810"/>
      <c r="BA131" s="810"/>
      <c r="BB131" s="810"/>
      <c r="BC131" s="810"/>
      <c r="BD131" s="810"/>
      <c r="BE131" s="811"/>
      <c r="BF131" s="812">
        <v>88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494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495</v>
      </c>
      <c r="W132" s="822"/>
      <c r="X132" s="822"/>
      <c r="Y132" s="822"/>
      <c r="Z132" s="823"/>
      <c r="AA132" s="824">
        <v>6.3727146340000003</v>
      </c>
      <c r="AB132" s="825"/>
      <c r="AC132" s="825"/>
      <c r="AD132" s="825"/>
      <c r="AE132" s="826"/>
      <c r="AF132" s="827">
        <v>6.3915828350000004</v>
      </c>
      <c r="AG132" s="825"/>
      <c r="AH132" s="825"/>
      <c r="AI132" s="825"/>
      <c r="AJ132" s="826"/>
      <c r="AK132" s="827">
        <v>6.3135586029999997</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496</v>
      </c>
      <c r="W133" s="801"/>
      <c r="X133" s="801"/>
      <c r="Y133" s="801"/>
      <c r="Z133" s="802"/>
      <c r="AA133" s="803">
        <v>7.1</v>
      </c>
      <c r="AB133" s="804"/>
      <c r="AC133" s="804"/>
      <c r="AD133" s="804"/>
      <c r="AE133" s="805"/>
      <c r="AF133" s="803">
        <v>6.4</v>
      </c>
      <c r="AG133" s="804"/>
      <c r="AH133" s="804"/>
      <c r="AI133" s="804"/>
      <c r="AJ133" s="805"/>
      <c r="AK133" s="803">
        <v>6.3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090s3zEmEernlqj2E2UHPdHoVmQHs7MMDPuCQhjC0hAQR6sVvNO4ATC/TlLbDpxICwDdhlFxEjjQ6sUwtNi9zg==" saltValue="CnhAt4GsX2qAU3iXAqIsX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DQ105"/>
  <sheetViews>
    <sheetView showGridLines="0" view="pageBreakPreview" zoomScale="80" zoomScaleNormal="85" zoomScaleSheetLayoutView="8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497</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3KVBnydTUDF9QefDy6Szu+dELgJYGciZmZDmFNAEKgv7GkuxgtkuIog0eOzXJz/H70elomElynFNZtTXCzUFhQ==" saltValue="PoLVUhm05SnXRYsQ7++R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DL89"/>
  <sheetViews>
    <sheetView showGridLines="0" zoomScale="80" zoomScaleNormal="8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IDYwZ3FTicbn1RO2sIlCosQBMbsdemDgnbGbxjqx5TIoGnvLK6vh+bG5cd3HilbhMMDn3iSnQnsQpoOU6aJLZQ==" saltValue="b3Twts1P96omu7oGjkDdU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0" zoomScaleSheetLayoutView="8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500</v>
      </c>
      <c r="AP7" s="304"/>
      <c r="AQ7" s="305" t="s">
        <v>501</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502</v>
      </c>
      <c r="AQ8" s="311" t="s">
        <v>503</v>
      </c>
      <c r="AR8" s="312" t="s">
        <v>504</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505</v>
      </c>
      <c r="AL9" s="1231"/>
      <c r="AM9" s="1231"/>
      <c r="AN9" s="1232"/>
      <c r="AO9" s="313">
        <v>4407364</v>
      </c>
      <c r="AP9" s="313">
        <v>87609</v>
      </c>
      <c r="AQ9" s="314">
        <v>63299</v>
      </c>
      <c r="AR9" s="315">
        <v>38.4</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506</v>
      </c>
      <c r="AL10" s="1231"/>
      <c r="AM10" s="1231"/>
      <c r="AN10" s="1232"/>
      <c r="AO10" s="316">
        <v>33641</v>
      </c>
      <c r="AP10" s="316">
        <v>669</v>
      </c>
      <c r="AQ10" s="317">
        <v>6012</v>
      </c>
      <c r="AR10" s="318">
        <v>-88.9</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507</v>
      </c>
      <c r="AL11" s="1231"/>
      <c r="AM11" s="1231"/>
      <c r="AN11" s="1232"/>
      <c r="AO11" s="316">
        <v>49107</v>
      </c>
      <c r="AP11" s="316">
        <v>976</v>
      </c>
      <c r="AQ11" s="317">
        <v>6006</v>
      </c>
      <c r="AR11" s="318">
        <v>-83.7</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508</v>
      </c>
      <c r="AL12" s="1231"/>
      <c r="AM12" s="1231"/>
      <c r="AN12" s="1232"/>
      <c r="AO12" s="316">
        <v>216518</v>
      </c>
      <c r="AP12" s="316">
        <v>4304</v>
      </c>
      <c r="AQ12" s="317">
        <v>1513</v>
      </c>
      <c r="AR12" s="318">
        <v>184.5</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509</v>
      </c>
      <c r="AL13" s="1231"/>
      <c r="AM13" s="1231"/>
      <c r="AN13" s="1232"/>
      <c r="AO13" s="316" t="s">
        <v>510</v>
      </c>
      <c r="AP13" s="316" t="s">
        <v>510</v>
      </c>
      <c r="AQ13" s="317">
        <v>6</v>
      </c>
      <c r="AR13" s="318" t="s">
        <v>510</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511</v>
      </c>
      <c r="AL14" s="1231"/>
      <c r="AM14" s="1231"/>
      <c r="AN14" s="1232"/>
      <c r="AO14" s="316">
        <v>259473</v>
      </c>
      <c r="AP14" s="316">
        <v>5158</v>
      </c>
      <c r="AQ14" s="317">
        <v>2299</v>
      </c>
      <c r="AR14" s="318">
        <v>124.4</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512</v>
      </c>
      <c r="AL15" s="1231"/>
      <c r="AM15" s="1231"/>
      <c r="AN15" s="1232"/>
      <c r="AO15" s="316">
        <v>149378</v>
      </c>
      <c r="AP15" s="316">
        <v>2969</v>
      </c>
      <c r="AQ15" s="317">
        <v>1728</v>
      </c>
      <c r="AR15" s="318">
        <v>71.8</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513</v>
      </c>
      <c r="AL16" s="1234"/>
      <c r="AM16" s="1234"/>
      <c r="AN16" s="1235"/>
      <c r="AO16" s="316">
        <v>-393837</v>
      </c>
      <c r="AP16" s="316">
        <v>-7829</v>
      </c>
      <c r="AQ16" s="317">
        <v>-4986</v>
      </c>
      <c r="AR16" s="318">
        <v>57</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190</v>
      </c>
      <c r="AL17" s="1234"/>
      <c r="AM17" s="1234"/>
      <c r="AN17" s="1235"/>
      <c r="AO17" s="316">
        <v>4721644</v>
      </c>
      <c r="AP17" s="316">
        <v>93857</v>
      </c>
      <c r="AQ17" s="317">
        <v>75877</v>
      </c>
      <c r="AR17" s="318">
        <v>23.7</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518</v>
      </c>
      <c r="AL21" s="1228"/>
      <c r="AM21" s="1228"/>
      <c r="AN21" s="1229"/>
      <c r="AO21" s="328">
        <v>9.06</v>
      </c>
      <c r="AP21" s="329">
        <v>7.41</v>
      </c>
      <c r="AQ21" s="330">
        <v>1.65</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519</v>
      </c>
      <c r="AL22" s="1228"/>
      <c r="AM22" s="1228"/>
      <c r="AN22" s="1229"/>
      <c r="AO22" s="333">
        <v>95.7</v>
      </c>
      <c r="AP22" s="334">
        <v>98.4</v>
      </c>
      <c r="AQ22" s="335">
        <v>-2.7</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500</v>
      </c>
      <c r="AP30" s="304"/>
      <c r="AQ30" s="305" t="s">
        <v>501</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502</v>
      </c>
      <c r="AQ31" s="311" t="s">
        <v>503</v>
      </c>
      <c r="AR31" s="312" t="s">
        <v>504</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523</v>
      </c>
      <c r="AL32" s="1219"/>
      <c r="AM32" s="1219"/>
      <c r="AN32" s="1220"/>
      <c r="AO32" s="343">
        <v>2874790</v>
      </c>
      <c r="AP32" s="343">
        <v>57145</v>
      </c>
      <c r="AQ32" s="344">
        <v>39476</v>
      </c>
      <c r="AR32" s="345">
        <v>44.8</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524</v>
      </c>
      <c r="AL33" s="1219"/>
      <c r="AM33" s="1219"/>
      <c r="AN33" s="1220"/>
      <c r="AO33" s="343" t="s">
        <v>510</v>
      </c>
      <c r="AP33" s="343" t="s">
        <v>510</v>
      </c>
      <c r="AQ33" s="344" t="s">
        <v>510</v>
      </c>
      <c r="AR33" s="345" t="s">
        <v>510</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525</v>
      </c>
      <c r="AL34" s="1219"/>
      <c r="AM34" s="1219"/>
      <c r="AN34" s="1220"/>
      <c r="AO34" s="343" t="s">
        <v>510</v>
      </c>
      <c r="AP34" s="343" t="s">
        <v>510</v>
      </c>
      <c r="AQ34" s="344">
        <v>57</v>
      </c>
      <c r="AR34" s="345" t="s">
        <v>510</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526</v>
      </c>
      <c r="AL35" s="1219"/>
      <c r="AM35" s="1219"/>
      <c r="AN35" s="1220"/>
      <c r="AO35" s="343">
        <v>100330</v>
      </c>
      <c r="AP35" s="343">
        <v>1994</v>
      </c>
      <c r="AQ35" s="344">
        <v>13586</v>
      </c>
      <c r="AR35" s="345">
        <v>-85.3</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527</v>
      </c>
      <c r="AL36" s="1219"/>
      <c r="AM36" s="1219"/>
      <c r="AN36" s="1220"/>
      <c r="AO36" s="343">
        <v>51396</v>
      </c>
      <c r="AP36" s="343">
        <v>1022</v>
      </c>
      <c r="AQ36" s="344">
        <v>1761</v>
      </c>
      <c r="AR36" s="345">
        <v>-42</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528</v>
      </c>
      <c r="AL37" s="1219"/>
      <c r="AM37" s="1219"/>
      <c r="AN37" s="1220"/>
      <c r="AO37" s="343" t="s">
        <v>510</v>
      </c>
      <c r="AP37" s="343" t="s">
        <v>510</v>
      </c>
      <c r="AQ37" s="344">
        <v>609</v>
      </c>
      <c r="AR37" s="345" t="s">
        <v>510</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529</v>
      </c>
      <c r="AL38" s="1222"/>
      <c r="AM38" s="1222"/>
      <c r="AN38" s="1223"/>
      <c r="AO38" s="346" t="s">
        <v>510</v>
      </c>
      <c r="AP38" s="346" t="s">
        <v>510</v>
      </c>
      <c r="AQ38" s="347">
        <v>1</v>
      </c>
      <c r="AR38" s="335" t="s">
        <v>510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530</v>
      </c>
      <c r="AL39" s="1222"/>
      <c r="AM39" s="1222"/>
      <c r="AN39" s="1223"/>
      <c r="AO39" s="343">
        <v>-225785</v>
      </c>
      <c r="AP39" s="343">
        <v>-4488</v>
      </c>
      <c r="AQ39" s="344">
        <v>-5546</v>
      </c>
      <c r="AR39" s="345">
        <v>-19.100000000000001</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531</v>
      </c>
      <c r="AL40" s="1219"/>
      <c r="AM40" s="1219"/>
      <c r="AN40" s="1220"/>
      <c r="AO40" s="343">
        <v>-2071939</v>
      </c>
      <c r="AP40" s="343">
        <v>-41186</v>
      </c>
      <c r="AQ40" s="344">
        <v>-36890</v>
      </c>
      <c r="AR40" s="345">
        <v>11.6</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301</v>
      </c>
      <c r="AL41" s="1225"/>
      <c r="AM41" s="1225"/>
      <c r="AN41" s="1226"/>
      <c r="AO41" s="343">
        <v>728792</v>
      </c>
      <c r="AP41" s="343">
        <v>14487</v>
      </c>
      <c r="AQ41" s="344">
        <v>13053</v>
      </c>
      <c r="AR41" s="345">
        <v>11</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500</v>
      </c>
      <c r="AN49" s="1213" t="s">
        <v>535</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536</v>
      </c>
      <c r="AO50" s="360" t="s">
        <v>537</v>
      </c>
      <c r="AP50" s="361" t="s">
        <v>538</v>
      </c>
      <c r="AQ50" s="362" t="s">
        <v>539</v>
      </c>
      <c r="AR50" s="363" t="s">
        <v>540</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2487390</v>
      </c>
      <c r="AN51" s="365">
        <v>46648</v>
      </c>
      <c r="AO51" s="366">
        <v>-31.2</v>
      </c>
      <c r="AP51" s="367">
        <v>92247</v>
      </c>
      <c r="AQ51" s="368">
        <v>39.200000000000003</v>
      </c>
      <c r="AR51" s="369">
        <v>-70.400000000000006</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1196305</v>
      </c>
      <c r="AN52" s="373">
        <v>22435</v>
      </c>
      <c r="AO52" s="374">
        <v>-37</v>
      </c>
      <c r="AP52" s="375">
        <v>37204</v>
      </c>
      <c r="AQ52" s="376">
        <v>16.899999999999999</v>
      </c>
      <c r="AR52" s="377">
        <v>-53.9</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4706774</v>
      </c>
      <c r="AN53" s="365">
        <v>89545</v>
      </c>
      <c r="AO53" s="366">
        <v>92</v>
      </c>
      <c r="AP53" s="367">
        <v>57295</v>
      </c>
      <c r="AQ53" s="368">
        <v>-37.9</v>
      </c>
      <c r="AR53" s="369">
        <v>129.9</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2895701</v>
      </c>
      <c r="AN54" s="373">
        <v>55090</v>
      </c>
      <c r="AO54" s="374">
        <v>145.6</v>
      </c>
      <c r="AP54" s="375">
        <v>32771</v>
      </c>
      <c r="AQ54" s="376">
        <v>-11.9</v>
      </c>
      <c r="AR54" s="377">
        <v>157.5</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4979287</v>
      </c>
      <c r="AN55" s="365">
        <v>96122</v>
      </c>
      <c r="AO55" s="366">
        <v>7.3</v>
      </c>
      <c r="AP55" s="367">
        <v>54110</v>
      </c>
      <c r="AQ55" s="368">
        <v>-5.6</v>
      </c>
      <c r="AR55" s="369">
        <v>12.9</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2634374</v>
      </c>
      <c r="AN56" s="373">
        <v>50855</v>
      </c>
      <c r="AO56" s="374">
        <v>-7.7</v>
      </c>
      <c r="AP56" s="375">
        <v>30620</v>
      </c>
      <c r="AQ56" s="376">
        <v>-6.6</v>
      </c>
      <c r="AR56" s="377">
        <v>-1.1000000000000001</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3147963</v>
      </c>
      <c r="AN57" s="365">
        <v>61629</v>
      </c>
      <c r="AO57" s="366">
        <v>-35.9</v>
      </c>
      <c r="AP57" s="367">
        <v>54684</v>
      </c>
      <c r="AQ57" s="368">
        <v>1.1000000000000001</v>
      </c>
      <c r="AR57" s="369">
        <v>-37</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1497303</v>
      </c>
      <c r="AN58" s="373">
        <v>29313</v>
      </c>
      <c r="AO58" s="374">
        <v>-42.4</v>
      </c>
      <c r="AP58" s="375">
        <v>32829</v>
      </c>
      <c r="AQ58" s="376">
        <v>7.2</v>
      </c>
      <c r="AR58" s="377">
        <v>-49.6</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5750368</v>
      </c>
      <c r="AN59" s="365">
        <v>114306</v>
      </c>
      <c r="AO59" s="366">
        <v>85.5</v>
      </c>
      <c r="AP59" s="367">
        <v>62383</v>
      </c>
      <c r="AQ59" s="368">
        <v>14.1</v>
      </c>
      <c r="AR59" s="369">
        <v>71.400000000000006</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2270707</v>
      </c>
      <c r="AN60" s="373">
        <v>45137</v>
      </c>
      <c r="AO60" s="374">
        <v>54</v>
      </c>
      <c r="AP60" s="375">
        <v>35325</v>
      </c>
      <c r="AQ60" s="376">
        <v>7.6</v>
      </c>
      <c r="AR60" s="377">
        <v>46.4</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4214356</v>
      </c>
      <c r="AN61" s="380">
        <v>81650</v>
      </c>
      <c r="AO61" s="381">
        <v>23.5</v>
      </c>
      <c r="AP61" s="382">
        <v>64144</v>
      </c>
      <c r="AQ61" s="383">
        <v>2.2000000000000002</v>
      </c>
      <c r="AR61" s="369">
        <v>21.3</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2098878</v>
      </c>
      <c r="AN62" s="373">
        <v>40566</v>
      </c>
      <c r="AO62" s="374">
        <v>22.5</v>
      </c>
      <c r="AP62" s="375">
        <v>33750</v>
      </c>
      <c r="AQ62" s="376">
        <v>2.6</v>
      </c>
      <c r="AR62" s="377">
        <v>19.899999999999999</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Ab/upzXFhBobtRG3r8/gCuMgBoWtFMj3cKdATvmqKYvNHf59/v696n7cRXzjseWhVZxUOK5kV0bGqSXCszSBag==" saltValue="Zn7LjwPQn1YT7Uh9+HmnG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DU121"/>
  <sheetViews>
    <sheetView showGridLines="0" zoomScale="80" zoomScaleNormal="8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549</v>
      </c>
    </row>
    <row r="120" spans="125:125" ht="13.5" hidden="1" customHeight="1"/>
    <row r="121" spans="125:125" ht="13.5" hidden="1" customHeight="1">
      <c r="DU121" s="291"/>
    </row>
  </sheetData>
  <sheetProtection algorithmName="SHA-512" hashValue="4OObTr3ef/8oN3fGuYdLP0P7CmivEGzWEseBc8YRkfVT5xHSW2lB/dW2AwnmEBS7DlxtM/DykGJhU4H2Lu+jVA==" saltValue="c4POqYZc2+Nlz1rfEOI7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EL116"/>
  <sheetViews>
    <sheetView showGridLines="0" zoomScale="80" zoomScaleNormal="8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550</v>
      </c>
    </row>
  </sheetData>
  <sheetProtection algorithmName="SHA-512" hashValue="+bL9Tgxohbt36aEzgxCVHfulSrxOYUIVMZ3x9xHVc4COOS5Vc4EulZiWKUnL9X0rA7Gvi8hW/DJf00ABqk4JJg==" saltValue="mxoo+EzuTufLz7UIxHE0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0070C0"/>
    <pageSetUpPr fitToPage="1"/>
  </sheetPr>
  <dimension ref="B1:J50"/>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551</v>
      </c>
      <c r="G46" s="8" t="s">
        <v>552</v>
      </c>
      <c r="H46" s="8" t="s">
        <v>553</v>
      </c>
      <c r="I46" s="8" t="s">
        <v>554</v>
      </c>
      <c r="J46" s="9" t="s">
        <v>555</v>
      </c>
    </row>
    <row r="47" spans="2:10" ht="57.75" customHeight="1">
      <c r="B47" s="10"/>
      <c r="C47" s="1236" t="s">
        <v>3</v>
      </c>
      <c r="D47" s="1236"/>
      <c r="E47" s="1237"/>
      <c r="F47" s="11">
        <v>15.36</v>
      </c>
      <c r="G47" s="12">
        <v>15.89</v>
      </c>
      <c r="H47" s="12">
        <v>16.079999999999998</v>
      </c>
      <c r="I47" s="12">
        <v>18.850000000000001</v>
      </c>
      <c r="J47" s="13">
        <v>18.079999999999998</v>
      </c>
    </row>
    <row r="48" spans="2:10" ht="57.75" customHeight="1">
      <c r="B48" s="14"/>
      <c r="C48" s="1238" t="s">
        <v>4</v>
      </c>
      <c r="D48" s="1238"/>
      <c r="E48" s="1239"/>
      <c r="F48" s="15">
        <v>6.12</v>
      </c>
      <c r="G48" s="16">
        <v>4.88</v>
      </c>
      <c r="H48" s="16">
        <v>4.2300000000000004</v>
      </c>
      <c r="I48" s="16">
        <v>1.72</v>
      </c>
      <c r="J48" s="17">
        <v>2.93</v>
      </c>
    </row>
    <row r="49" spans="2:10" ht="57.75" customHeight="1" thickBot="1">
      <c r="B49" s="18"/>
      <c r="C49" s="1240" t="s">
        <v>5</v>
      </c>
      <c r="D49" s="1240"/>
      <c r="E49" s="1241"/>
      <c r="F49" s="19">
        <v>7.64</v>
      </c>
      <c r="G49" s="20">
        <v>3.79</v>
      </c>
      <c r="H49" s="20">
        <v>3.29</v>
      </c>
      <c r="I49" s="20">
        <v>3.07</v>
      </c>
      <c r="J49" s="21" t="s">
        <v>556</v>
      </c>
    </row>
    <row r="50" spans="2:10" ht="13.5" customHeight="1"/>
  </sheetData>
  <sheetProtection algorithmName="SHA-512" hashValue="i3p4HUFVCv9tOmGBRmd2Lg9Tee7FaBdxO18kHTimlSJXeSUyIEeLtzzxYvWEr0L9osiS2PZK2lhXx8DcN/lvBA==" saltValue="3BWL4c9GdjRMgg/wVXO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2021-03-08T04:03:55Z</cp:lastPrinted>
  <dcterms:created xsi:type="dcterms:W3CDTF">2021-02-05T03:40:32Z</dcterms:created>
  <dcterms:modified xsi:type="dcterms:W3CDTF">2021-09-27T04:13:34Z</dcterms:modified>
  <cp:category/>
</cp:coreProperties>
</file>